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FY19 EBO 7 BR\"/>
    </mc:Choice>
  </mc:AlternateContent>
  <bookViews>
    <workbookView xWindow="0" yWindow="0" windowWidth="17256" windowHeight="5364" tabRatio="920"/>
  </bookViews>
  <sheets>
    <sheet name="Coversheet" sheetId="4" r:id="rId1"/>
    <sheet name="Other IT" sheetId="1" r:id="rId2"/>
    <sheet name="Proj 01" sheetId="5" r:id="rId3"/>
    <sheet name="Proj 02" sheetId="6" r:id="rId4"/>
    <sheet name="Proj 03" sheetId="7" r:id="rId5"/>
    <sheet name="Proj 04" sheetId="8" r:id="rId6"/>
    <sheet name="Proj 05" sheetId="9" r:id="rId7"/>
    <sheet name="Proj 06" sheetId="10" r:id="rId8"/>
    <sheet name="Proj 07" sheetId="11" r:id="rId9"/>
    <sheet name="Proj 08" sheetId="12" r:id="rId10"/>
    <sheet name="Proj 09" sheetId="13" r:id="rId11"/>
    <sheet name="Proj 10" sheetId="14" r:id="rId12"/>
    <sheet name="Total IT" sheetId="15" r:id="rId13"/>
    <sheet name="For State Use ONLY" sheetId="3" r:id="rId14"/>
  </sheets>
  <definedNames>
    <definedName name="_xlnm.Print_Area" localSheetId="0">Coversheet!$A$1:$E$15</definedName>
    <definedName name="_xlnm.Print_Area" localSheetId="2">'Proj 01'!$A$1:$E$36</definedName>
  </definedNames>
  <calcPr calcId="152511"/>
</workbook>
</file>

<file path=xl/calcChain.xml><?xml version="1.0" encoding="utf-8"?>
<calcChain xmlns="http://schemas.openxmlformats.org/spreadsheetml/2006/main">
  <c r="C2" i="15" l="1"/>
  <c r="D2" i="7"/>
  <c r="M212" i="3" l="1"/>
  <c r="M191" i="3"/>
  <c r="M170" i="3"/>
  <c r="M149" i="3"/>
  <c r="M128" i="3"/>
  <c r="M107" i="3"/>
  <c r="M86" i="3"/>
  <c r="M65" i="3"/>
  <c r="M44" i="3"/>
  <c r="M23" i="3"/>
  <c r="O14" i="3" l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3" i="3"/>
  <c r="O4" i="3"/>
  <c r="O5" i="3"/>
  <c r="O6" i="3"/>
  <c r="O7" i="3"/>
  <c r="O8" i="3"/>
  <c r="O9" i="3"/>
  <c r="O10" i="3"/>
  <c r="O11" i="3"/>
  <c r="O12" i="3"/>
  <c r="O13" i="3"/>
  <c r="O2" i="3"/>
  <c r="A2" i="15"/>
  <c r="A1" i="15"/>
  <c r="D2" i="14"/>
  <c r="A2" i="14"/>
  <c r="A1" i="14"/>
  <c r="D2" i="13"/>
  <c r="A2" i="13"/>
  <c r="A1" i="13"/>
  <c r="D2" i="12"/>
  <c r="A2" i="12"/>
  <c r="A1" i="12"/>
  <c r="D2" i="11"/>
  <c r="A2" i="11"/>
  <c r="A1" i="11"/>
  <c r="D2" i="10"/>
  <c r="A2" i="10"/>
  <c r="A1" i="10"/>
  <c r="D2" i="9"/>
  <c r="A2" i="9"/>
  <c r="A1" i="9"/>
  <c r="D2" i="8"/>
  <c r="A2" i="8"/>
  <c r="A1" i="8"/>
  <c r="A2" i="7"/>
  <c r="A1" i="7"/>
  <c r="D2" i="6"/>
  <c r="A2" i="6"/>
  <c r="A1" i="6"/>
  <c r="C11" i="5"/>
  <c r="D11" i="5"/>
  <c r="C4" i="15" s="1"/>
  <c r="D2" i="5"/>
  <c r="A2" i="5"/>
  <c r="C2" i="1"/>
  <c r="C4" i="1" s="1"/>
  <c r="A2" i="1"/>
  <c r="D11" i="14" l="1"/>
  <c r="C11" i="14"/>
  <c r="D11" i="13"/>
  <c r="C11" i="13"/>
  <c r="D11" i="12"/>
  <c r="C11" i="12"/>
  <c r="D11" i="11"/>
  <c r="C11" i="11"/>
  <c r="D11" i="10"/>
  <c r="C11" i="10"/>
  <c r="D11" i="9"/>
  <c r="C11" i="9"/>
  <c r="D11" i="8"/>
  <c r="C11" i="8"/>
  <c r="D11" i="7"/>
  <c r="C11" i="7"/>
  <c r="D11" i="6"/>
  <c r="C11" i="6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5" i="3"/>
  <c r="C20" i="15"/>
  <c r="G248" i="3"/>
  <c r="C19" i="15"/>
  <c r="G247" i="3"/>
  <c r="C18" i="15"/>
  <c r="G246" i="3"/>
  <c r="C17" i="15"/>
  <c r="G245" i="3"/>
  <c r="C16" i="15"/>
  <c r="G244" i="3"/>
  <c r="C15" i="15"/>
  <c r="G243" i="3" s="1"/>
  <c r="C14" i="15"/>
  <c r="G242" i="3"/>
  <c r="I2" i="3"/>
  <c r="H2" i="3"/>
  <c r="G2" i="3"/>
  <c r="F2" i="3"/>
  <c r="A1" i="5"/>
  <c r="A1" i="1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L212" i="3"/>
  <c r="K212" i="3"/>
  <c r="J212" i="3"/>
  <c r="I212" i="3"/>
  <c r="H212" i="3"/>
  <c r="G212" i="3"/>
  <c r="F212" i="3"/>
  <c r="L191" i="3"/>
  <c r="K191" i="3"/>
  <c r="J191" i="3"/>
  <c r="I191" i="3"/>
  <c r="H191" i="3"/>
  <c r="G191" i="3"/>
  <c r="F191" i="3"/>
  <c r="L170" i="3"/>
  <c r="K170" i="3"/>
  <c r="J170" i="3"/>
  <c r="I170" i="3"/>
  <c r="H170" i="3"/>
  <c r="G170" i="3"/>
  <c r="F170" i="3"/>
  <c r="L149" i="3"/>
  <c r="K149" i="3"/>
  <c r="J149" i="3"/>
  <c r="I149" i="3"/>
  <c r="H149" i="3"/>
  <c r="G149" i="3"/>
  <c r="F149" i="3"/>
  <c r="L128" i="3"/>
  <c r="K128" i="3"/>
  <c r="J128" i="3"/>
  <c r="I128" i="3"/>
  <c r="H128" i="3"/>
  <c r="G128" i="3"/>
  <c r="F128" i="3"/>
  <c r="L107" i="3"/>
  <c r="K107" i="3"/>
  <c r="J107" i="3"/>
  <c r="I107" i="3"/>
  <c r="H107" i="3"/>
  <c r="G107" i="3"/>
  <c r="F107" i="3"/>
  <c r="L86" i="3"/>
  <c r="K86" i="3"/>
  <c r="J86" i="3"/>
  <c r="I86" i="3"/>
  <c r="H86" i="3"/>
  <c r="G86" i="3"/>
  <c r="F86" i="3"/>
  <c r="L65" i="3"/>
  <c r="K65" i="3"/>
  <c r="J65" i="3"/>
  <c r="I65" i="3"/>
  <c r="H65" i="3"/>
  <c r="G65" i="3"/>
  <c r="L44" i="3"/>
  <c r="K44" i="3"/>
  <c r="J44" i="3"/>
  <c r="I44" i="3"/>
  <c r="H44" i="3"/>
  <c r="G44" i="3"/>
  <c r="F44" i="3"/>
  <c r="D212" i="3"/>
  <c r="C212" i="3"/>
  <c r="B212" i="3"/>
  <c r="D191" i="3"/>
  <c r="C191" i="3"/>
  <c r="B191" i="3"/>
  <c r="D170" i="3"/>
  <c r="C170" i="3"/>
  <c r="B170" i="3"/>
  <c r="D149" i="3"/>
  <c r="C149" i="3"/>
  <c r="B149" i="3"/>
  <c r="D128" i="3"/>
  <c r="C128" i="3"/>
  <c r="B128" i="3"/>
  <c r="D107" i="3"/>
  <c r="C107" i="3"/>
  <c r="B107" i="3"/>
  <c r="D86" i="3"/>
  <c r="C86" i="3"/>
  <c r="B86" i="3"/>
  <c r="D65" i="3"/>
  <c r="C65" i="3"/>
  <c r="B65" i="3"/>
  <c r="D44" i="3"/>
  <c r="C44" i="3"/>
  <c r="B44" i="3"/>
  <c r="F23" i="3"/>
  <c r="H23" i="3"/>
  <c r="L23" i="3"/>
  <c r="K23" i="3"/>
  <c r="J23" i="3"/>
  <c r="I23" i="3"/>
  <c r="G23" i="3"/>
  <c r="D22" i="3"/>
  <c r="C22" i="3"/>
  <c r="B22" i="3"/>
  <c r="D21" i="3"/>
  <c r="C21" i="3"/>
  <c r="B21" i="3"/>
  <c r="D20" i="3"/>
  <c r="C20" i="3"/>
  <c r="B20" i="3"/>
  <c r="D19" i="3"/>
  <c r="C19" i="3"/>
  <c r="B19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3" i="3"/>
  <c r="C23" i="3"/>
  <c r="B23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4" i="3"/>
  <c r="B2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4" i="3"/>
  <c r="C24" i="3"/>
  <c r="D2" i="3"/>
  <c r="C2" i="3"/>
  <c r="C27" i="15"/>
  <c r="G252" i="3" s="1"/>
  <c r="C26" i="15"/>
  <c r="G251" i="3"/>
  <c r="C25" i="15"/>
  <c r="G250" i="3" s="1"/>
  <c r="C24" i="15"/>
  <c r="G249" i="3"/>
  <c r="C13" i="15"/>
  <c r="G241" i="3" s="1"/>
  <c r="C12" i="15"/>
  <c r="G240" i="3"/>
  <c r="C11" i="15"/>
  <c r="G239" i="3" s="1"/>
  <c r="C10" i="15"/>
  <c r="G238" i="3" s="1"/>
  <c r="C9" i="15"/>
  <c r="G237" i="3" s="1"/>
  <c r="C8" i="15"/>
  <c r="G236" i="3"/>
  <c r="C7" i="15"/>
  <c r="G235" i="3" s="1"/>
  <c r="C6" i="15"/>
  <c r="G234" i="3" s="1"/>
  <c r="C5" i="15"/>
  <c r="C21" i="15" s="1"/>
  <c r="D35" i="14"/>
  <c r="C35" i="14"/>
  <c r="D28" i="14"/>
  <c r="C28" i="14"/>
  <c r="D35" i="13"/>
  <c r="C35" i="13"/>
  <c r="D28" i="13"/>
  <c r="C28" i="13"/>
  <c r="D35" i="12"/>
  <c r="C35" i="12"/>
  <c r="D28" i="12"/>
  <c r="C28" i="12"/>
  <c r="D35" i="11"/>
  <c r="C35" i="11"/>
  <c r="D28" i="11"/>
  <c r="C28" i="11"/>
  <c r="D35" i="10"/>
  <c r="C35" i="10"/>
  <c r="D28" i="10"/>
  <c r="C28" i="10"/>
  <c r="D35" i="9"/>
  <c r="C35" i="9"/>
  <c r="D28" i="9"/>
  <c r="C28" i="9"/>
  <c r="D35" i="8"/>
  <c r="C35" i="8"/>
  <c r="D28" i="8"/>
  <c r="C28" i="8"/>
  <c r="D35" i="7"/>
  <c r="C35" i="7"/>
  <c r="D28" i="7"/>
  <c r="C28" i="7"/>
  <c r="D35" i="6"/>
  <c r="C35" i="6"/>
  <c r="D28" i="6"/>
  <c r="C28" i="6"/>
  <c r="D35" i="5"/>
  <c r="C35" i="5"/>
  <c r="D28" i="5"/>
  <c r="C28" i="5"/>
  <c r="C28" i="1"/>
  <c r="C21" i="1"/>
  <c r="C28" i="15"/>
  <c r="G233" i="3" l="1"/>
</calcChain>
</file>

<file path=xl/sharedStrings.xml><?xml version="1.0" encoding="utf-8"?>
<sst xmlns="http://schemas.openxmlformats.org/spreadsheetml/2006/main" count="1419" uniqueCount="139">
  <si>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</si>
  <si>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</si>
  <si>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</si>
  <si>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</si>
  <si>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</si>
  <si>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</si>
  <si>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</si>
  <si>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</si>
  <si>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</si>
  <si>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</si>
  <si>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</si>
  <si>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</si>
  <si>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</si>
  <si>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</si>
  <si>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</si>
  <si>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</si>
  <si>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</si>
  <si>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</si>
  <si>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</si>
  <si>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</si>
  <si>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</si>
  <si>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</si>
  <si>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</si>
  <si>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>Supplies, Materials and Operating Exp</t>
  </si>
  <si>
    <t xml:space="preserve">Transportation Equipment Operations </t>
  </si>
  <si>
    <t xml:space="preserve">Grants and Benefits </t>
  </si>
  <si>
    <t xml:space="preserve">Capital Outlay </t>
  </si>
  <si>
    <t xml:space="preserve">Transportation Equipment Purchases </t>
  </si>
  <si>
    <t xml:space="preserve">Personnel Costs </t>
  </si>
  <si>
    <t xml:space="preserve">Other Equipment Purchases </t>
  </si>
  <si>
    <t>Debt Service</t>
  </si>
  <si>
    <t xml:space="preserve">Miscellaneous </t>
  </si>
  <si>
    <t>Object Definition</t>
  </si>
  <si>
    <t>b. State Staff doing IT functions (FTE)</t>
  </si>
  <si>
    <t>IT Project Budget Information</t>
  </si>
  <si>
    <t>Total Project Cost/Expenditures</t>
  </si>
  <si>
    <t xml:space="preserve">Project Staffing Totals </t>
  </si>
  <si>
    <t>a. IT State Staff with IT Classifications (FTE)</t>
  </si>
  <si>
    <t>c. Ancillary or Support State Staff (FTE)</t>
  </si>
  <si>
    <t>d. Contract Staff</t>
  </si>
  <si>
    <t>Object Code</t>
  </si>
  <si>
    <r>
      <t xml:space="preserve">Operations IT Staffing (FTE) - </t>
    </r>
    <r>
      <rPr>
        <b/>
        <sz val="8"/>
        <color indexed="8"/>
        <rFont val="Calibri"/>
        <family val="2"/>
      </rPr>
      <t>(Two Decimals)</t>
    </r>
  </si>
  <si>
    <t xml:space="preserve">IT Operations Staffing Total </t>
  </si>
  <si>
    <t xml:space="preserve">IT Operations Total </t>
  </si>
  <si>
    <t>Project Title/Name:</t>
  </si>
  <si>
    <t>Project Description: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</si>
  <si>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</si>
  <si>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</si>
  <si>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</si>
  <si>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Agency Name:</t>
  </si>
  <si>
    <t>Title:</t>
  </si>
  <si>
    <t>Name</t>
  </si>
  <si>
    <t>Phone:</t>
  </si>
  <si>
    <t>E-mail:</t>
  </si>
  <si>
    <t>Agency Contact Information</t>
  </si>
  <si>
    <t xml:space="preserve">Type </t>
  </si>
  <si>
    <t>Agcy Cde</t>
  </si>
  <si>
    <t>Agency</t>
  </si>
  <si>
    <t>Orgn</t>
  </si>
  <si>
    <t>CS</t>
  </si>
  <si>
    <t>PC1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</si>
  <si>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</si>
  <si>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</si>
  <si>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</si>
  <si>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</si>
  <si>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</si>
  <si>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</si>
  <si>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</si>
  <si>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</si>
  <si>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</si>
  <si>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</si>
  <si>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</si>
  <si>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</si>
  <si>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</si>
  <si>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</si>
  <si>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</si>
  <si>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</si>
  <si>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PC2</t>
  </si>
  <si>
    <t>Category</t>
  </si>
  <si>
    <r>
      <t xml:space="preserve">Project Staffing (FTE) Duration of Project - </t>
    </r>
    <r>
      <rPr>
        <b/>
        <sz val="8"/>
        <color indexed="8"/>
        <rFont val="Calibri"/>
        <family val="2"/>
      </rPr>
      <t>(Two Decimals)</t>
    </r>
  </si>
  <si>
    <t>Project Priority :</t>
  </si>
  <si>
    <t xml:space="preserve">Agency IT Budget Request </t>
  </si>
  <si>
    <r>
      <t xml:space="preserve"> Total IT Budget -
</t>
    </r>
    <r>
      <rPr>
        <b/>
        <sz val="8"/>
        <color indexed="8"/>
        <rFont val="Calibri"/>
        <family val="2"/>
      </rPr>
      <t xml:space="preserve">(Including IT Projects Submitted Separately) </t>
    </r>
  </si>
  <si>
    <t>OTIT</t>
  </si>
  <si>
    <t>STF ST IT</t>
  </si>
  <si>
    <t>STF OTH IT</t>
  </si>
  <si>
    <t>STF ANCILL</t>
  </si>
  <si>
    <t>STF CONT</t>
  </si>
  <si>
    <t>PC3</t>
  </si>
  <si>
    <t>PC4</t>
  </si>
  <si>
    <t>PC5</t>
  </si>
  <si>
    <t>PC6</t>
  </si>
  <si>
    <t>PC7</t>
  </si>
  <si>
    <t>PC8</t>
  </si>
  <si>
    <t>PC9</t>
  </si>
  <si>
    <t>PC10</t>
  </si>
  <si>
    <t>PJ SMRY</t>
  </si>
  <si>
    <t>TLIT</t>
  </si>
  <si>
    <t>Field1</t>
  </si>
  <si>
    <t xml:space="preserve">Field2 </t>
  </si>
  <si>
    <t>Field3</t>
  </si>
  <si>
    <t>Field4</t>
  </si>
  <si>
    <t>PJ Priority</t>
  </si>
  <si>
    <t>PJ TL Cost</t>
  </si>
  <si>
    <t>PJ YDT Cost</t>
  </si>
  <si>
    <r>
      <t xml:space="preserve">Ongoing and Planned IT Projects
</t>
    </r>
    <r>
      <rPr>
        <b/>
        <sz val="9"/>
        <color indexed="8"/>
        <rFont val="Calibri"/>
        <family val="2"/>
      </rPr>
      <t xml:space="preserve">(Submit each IT Project on a Separate Tab) </t>
    </r>
  </si>
  <si>
    <t>Project 10</t>
  </si>
  <si>
    <t xml:space="preserve">State of Alabama
</t>
  </si>
  <si>
    <t>EBO Form 7 - Information Technology</t>
  </si>
  <si>
    <t>Fiscal Year</t>
  </si>
  <si>
    <r>
      <t xml:space="preserve"> Total Other IT Budget - 
IT Costs not related to IT Projects 
</t>
    </r>
    <r>
      <rPr>
        <b/>
        <sz val="8"/>
        <color indexed="8"/>
        <rFont val="Calibri"/>
        <family val="2"/>
      </rPr>
      <t xml:space="preserve">(Excluding IT Projects Submitted Separately) </t>
    </r>
  </si>
  <si>
    <t>Project 01</t>
  </si>
  <si>
    <t>Project 02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</si>
  <si>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</si>
  <si>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</si>
  <si>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</si>
  <si>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</si>
  <si>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</si>
  <si>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</si>
  <si>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</si>
  <si>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 xml:space="preserve">Form </t>
  </si>
  <si>
    <t>EBO-7 BR</t>
  </si>
  <si>
    <t>BR FY</t>
  </si>
  <si>
    <t>Proj 01</t>
  </si>
  <si>
    <t>PrirYrProjTab</t>
  </si>
  <si>
    <t xml:space="preserve">EBO -11 Ops Plan Proj Tab: </t>
  </si>
  <si>
    <t>Proj 02</t>
  </si>
  <si>
    <t>Proj 03</t>
  </si>
  <si>
    <t>Proj 04</t>
  </si>
  <si>
    <t>Proj 05</t>
  </si>
  <si>
    <t>Proj 06</t>
  </si>
  <si>
    <t>Proj 07</t>
  </si>
  <si>
    <t>Proj 08</t>
  </si>
  <si>
    <t>Proj 09</t>
  </si>
  <si>
    <t>Proj 10</t>
  </si>
  <si>
    <t>New</t>
  </si>
  <si>
    <t>STAARS Agency Code:</t>
  </si>
  <si>
    <r>
      <t xml:space="preserve">Agency Division/Group:
</t>
    </r>
    <r>
      <rPr>
        <b/>
        <sz val="8"/>
        <color theme="1"/>
        <rFont val="Calibri"/>
        <family val="2"/>
        <scheme val="minor"/>
      </rPr>
      <t>(Optional)</t>
    </r>
  </si>
  <si>
    <r>
      <t xml:space="preserve">Total Costs to Date:
</t>
    </r>
    <r>
      <rPr>
        <b/>
        <sz val="8"/>
        <color indexed="8"/>
        <rFont val="Calibri"/>
        <family val="2"/>
      </rPr>
      <t>(As of 9/30/2018)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</si>
</sst>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0" fillId="0" borderId="4" xfId="0" applyNumberFormat="1" applyBorder="1" applyProtection="1"/>
    <xf numFmtId="4" fontId="0" fillId="0" borderId="1" xfId="0" applyNumberFormat="1" applyBorder="1" applyProtection="1"/>
    <xf numFmtId="42" fontId="0" fillId="0" borderId="3" xfId="0" applyNumberFormat="1" applyBorder="1" applyProtection="1"/>
    <xf numFmtId="42" fontId="0" fillId="0" borderId="1" xfId="0" applyNumberFormat="1" applyBorder="1" applyProtection="1"/>
    <xf numFmtId="49" fontId="0" fillId="0" borderId="1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14" fontId="0" fillId="3" borderId="1" xfId="0" applyNumberFormat="1" applyFill="1" applyBorder="1" applyAlignment="1" applyProtection="1">
      <alignment horizontal="right"/>
      <protection locked="0"/>
    </xf>
    <xf numFmtId="6" fontId="0" fillId="3" borderId="1" xfId="0" applyNumberFormat="1" applyFill="1" applyBorder="1" applyAlignment="1" applyProtection="1">
      <alignment horizontal="right"/>
      <protection locked="0"/>
    </xf>
    <xf numFmtId="42" fontId="0" fillId="4" borderId="5" xfId="0" applyNumberFormat="1" applyFill="1" applyBorder="1" applyProtection="1">
      <protection locked="0"/>
    </xf>
    <xf numFmtId="42" fontId="0" fillId="3" borderId="5" xfId="0" applyNumberFormat="1" applyFill="1" applyBorder="1" applyProtection="1">
      <protection locked="0"/>
    </xf>
    <xf numFmtId="42" fontId="0" fillId="4" borderId="1" xfId="0" applyNumberFormat="1" applyFill="1" applyBorder="1" applyProtection="1">
      <protection locked="0"/>
    </xf>
    <xf numFmtId="42" fontId="0" fillId="3" borderId="1" xfId="0" applyNumberFormat="1" applyFill="1" applyBorder="1" applyProtection="1">
      <protection locked="0"/>
    </xf>
    <xf numFmtId="42" fontId="0" fillId="4" borderId="6" xfId="0" applyNumberFormat="1" applyFill="1" applyBorder="1" applyProtection="1">
      <protection locked="0"/>
    </xf>
    <xf numFmtId="42" fontId="0" fillId="3" borderId="6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1" fontId="0" fillId="3" borderId="1" xfId="0" applyNumberFormat="1" applyFill="1" applyBorder="1" applyAlignment="1" applyProtection="1">
      <alignment horizontal="left"/>
      <protection locked="0"/>
    </xf>
    <xf numFmtId="0" fontId="0" fillId="5" borderId="0" xfId="0" applyFill="1" applyProtection="1"/>
    <xf numFmtId="0" fontId="0" fillId="5" borderId="0" xfId="0" applyFill="1"/>
    <xf numFmtId="0" fontId="0" fillId="7" borderId="0" xfId="0" applyFill="1"/>
    <xf numFmtId="42" fontId="0" fillId="0" borderId="5" xfId="0" applyNumberFormat="1" applyFill="1" applyBorder="1" applyProtection="1"/>
    <xf numFmtId="49" fontId="0" fillId="6" borderId="0" xfId="0" applyNumberFormat="1" applyFill="1"/>
    <xf numFmtId="0" fontId="0" fillId="0" borderId="0" xfId="0" applyNumberFormat="1"/>
    <xf numFmtId="0" fontId="0" fillId="6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NumberFormat="1" applyFill="1"/>
    <xf numFmtId="49" fontId="0" fillId="0" borderId="0" xfId="0" applyNumberFormat="1"/>
    <xf numFmtId="42" fontId="0" fillId="9" borderId="0" xfId="0" applyNumberFormat="1" applyFill="1"/>
    <xf numFmtId="49" fontId="0" fillId="10" borderId="0" xfId="0" applyNumberFormat="1" applyFill="1"/>
    <xf numFmtId="14" fontId="0" fillId="10" borderId="0" xfId="0" applyNumberFormat="1" applyFill="1"/>
    <xf numFmtId="1" fontId="0" fillId="10" borderId="0" xfId="0" applyNumberFormat="1" applyFill="1"/>
    <xf numFmtId="1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/>
    <xf numFmtId="4" fontId="0" fillId="0" borderId="5" xfId="0" applyNumberFormat="1" applyFill="1" applyBorder="1" applyProtection="1"/>
    <xf numFmtId="42" fontId="0" fillId="0" borderId="1" xfId="0" applyNumberFormat="1" applyBorder="1"/>
    <xf numFmtId="39" fontId="0" fillId="9" borderId="0" xfId="0" applyNumberFormat="1" applyFill="1"/>
    <xf numFmtId="4" fontId="0" fillId="9" borderId="0" xfId="0" applyNumberFormat="1" applyFill="1"/>
    <xf numFmtId="0" fontId="4" fillId="0" borderId="6" xfId="0" applyFont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5" xfId="0" applyBorder="1"/>
    <xf numFmtId="0" fontId="0" fillId="0" borderId="5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8" xfId="0" applyBorder="1"/>
    <xf numFmtId="0" fontId="0" fillId="0" borderId="5" xfId="0" applyBorder="1" applyAlignment="1" applyProtection="1"/>
    <xf numFmtId="49" fontId="0" fillId="3" borderId="14" xfId="0" applyNumberFormat="1" applyFill="1" applyBorder="1" applyAlignment="1" applyProtection="1">
      <alignment horizontal="left" wrapText="1"/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49" fontId="0" fillId="6" borderId="15" xfId="0" applyNumberForma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 vertical="center"/>
    </xf>
    <xf numFmtId="0" fontId="0" fillId="0" borderId="9" xfId="0" applyBorder="1" applyAlignment="1" applyProtection="1"/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5" borderId="0" xfId="0" applyFont="1" applyFill="1" applyProtection="1"/>
    <xf numFmtId="49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</xf>
    <xf numFmtId="0" fontId="0" fillId="11" borderId="1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8" xfId="0" applyFill="1" applyBorder="1" applyAlignment="1"/>
    <xf numFmtId="0" fontId="4" fillId="0" borderId="2" xfId="0" applyFont="1" applyBorder="1" applyAlignment="1">
      <alignment horizontal="right"/>
    </xf>
    <xf numFmtId="0" fontId="0" fillId="0" borderId="8" xfId="0" applyBorder="1" applyAlignment="1"/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0" fillId="0" borderId="8" xfId="0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right" vertical="center" wrapText="1"/>
    </xf>
    <xf numFmtId="0" fontId="4" fillId="11" borderId="3" xfId="0" applyFont="1" applyFill="1" applyBorder="1" applyAlignment="1" applyProtection="1">
      <alignment horizontal="right" vertical="center" wrapText="1"/>
    </xf>
    <xf numFmtId="0" fontId="4" fillId="11" borderId="8" xfId="0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4" fillId="11" borderId="2" xfId="0" applyFont="1" applyFill="1" applyBorder="1" applyAlignment="1" applyProtection="1">
      <alignment horizontal="right" vertical="center"/>
    </xf>
    <xf numFmtId="0" fontId="4" fillId="11" borderId="3" xfId="0" applyFont="1" applyFill="1" applyBorder="1" applyAlignment="1" applyProtection="1">
      <alignment horizontal="right" vertical="center"/>
    </xf>
    <xf numFmtId="0" fontId="4" fillId="11" borderId="8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83820</xdr:rowOff>
    </xdr:from>
    <xdr:to>
      <xdr:col>5</xdr:col>
      <xdr:colOff>723900</xdr:colOff>
      <xdr:row>16</xdr:row>
      <xdr:rowOff>175260</xdr:rowOff>
    </xdr:to>
    <xdr:sp macro="" textlink="">
      <xdr:nvSpPr>
        <xdr:cNvPr id="3" name="TextBox 2"/>
        <xdr:cNvSpPr txBox="1"/>
      </xdr:nvSpPr>
      <xdr:spPr>
        <a:xfrm>
          <a:off x="137160" y="998220"/>
          <a:ext cx="4312920" cy="2103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1</xdr:col>
      <xdr:colOff>289560</xdr:colOff>
      <xdr:row>28</xdr:row>
      <xdr:rowOff>15240</xdr:rowOff>
    </xdr:from>
    <xdr:to>
      <xdr:col>6</xdr:col>
      <xdr:colOff>289560</xdr:colOff>
      <xdr:row>39</xdr:row>
      <xdr:rowOff>144780</xdr:rowOff>
    </xdr:to>
    <xdr:sp macro="" textlink="">
      <xdr:nvSpPr>
        <xdr:cNvPr id="4" name="TextBox 3"/>
        <xdr:cNvSpPr txBox="1"/>
      </xdr:nvSpPr>
      <xdr:spPr>
        <a:xfrm>
          <a:off x="899160" y="5135880"/>
          <a:ext cx="4038600" cy="2141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411480</xdr:colOff>
      <xdr:row>76</xdr:row>
      <xdr:rowOff>83820</xdr:rowOff>
    </xdr:from>
    <xdr:to>
      <xdr:col>6</xdr:col>
      <xdr:colOff>114300</xdr:colOff>
      <xdr:row>92</xdr:row>
      <xdr:rowOff>38100</xdr:rowOff>
    </xdr:to>
    <xdr:sp macro="" textlink="">
      <xdr:nvSpPr>
        <xdr:cNvPr id="5" name="TextBox 4"/>
        <xdr:cNvSpPr txBox="1"/>
      </xdr:nvSpPr>
      <xdr:spPr>
        <a:xfrm>
          <a:off x="411480" y="13982700"/>
          <a:ext cx="4351020" cy="2880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274320</xdr:colOff>
      <xdr:row>164</xdr:row>
      <xdr:rowOff>167640</xdr:rowOff>
    </xdr:from>
    <xdr:to>
      <xdr:col>6</xdr:col>
      <xdr:colOff>53340</xdr:colOff>
      <xdr:row>177</xdr:row>
      <xdr:rowOff>53340</xdr:rowOff>
    </xdr:to>
    <xdr:sp macro="" textlink="">
      <xdr:nvSpPr>
        <xdr:cNvPr id="7" name="TextBox 6"/>
        <xdr:cNvSpPr txBox="1"/>
      </xdr:nvSpPr>
      <xdr:spPr>
        <a:xfrm>
          <a:off x="274320" y="30159960"/>
          <a:ext cx="4427220" cy="226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304800</xdr:colOff>
      <xdr:row>238</xdr:row>
      <xdr:rowOff>38100</xdr:rowOff>
    </xdr:from>
    <xdr:to>
      <xdr:col>5</xdr:col>
      <xdr:colOff>236220</xdr:colOff>
      <xdr:row>248</xdr:row>
      <xdr:rowOff>152400</xdr:rowOff>
    </xdr:to>
    <xdr:sp macro="" textlink="">
      <xdr:nvSpPr>
        <xdr:cNvPr id="8" name="TextBox 7"/>
        <xdr:cNvSpPr txBox="1"/>
      </xdr:nvSpPr>
      <xdr:spPr>
        <a:xfrm>
          <a:off x="304800" y="43563540"/>
          <a:ext cx="3657600" cy="1943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5"/>
  <sheetViews>
    <sheetView tabSelected="1" zoomScaleNormal="100" workbookViewId="0">
      <selection activeCell="B5" sqref="B5"/>
    </sheetView>
  </sheetViews>
  <sheetFormatPr defaultColWidth="0" defaultRowHeight="14.4" zeroHeight="1" x14ac:dyDescent="0.3"/>
  <cols>
    <col min="1" max="1" width="15.109375" style="65" customWidth="1"/>
    <col min="2" max="2" width="41.33203125" style="63" customWidth="1"/>
    <col min="3" max="3" width="15.33203125" style="63" customWidth="1"/>
    <col min="4" max="4" width="11.77734375" style="63" customWidth="1"/>
    <col min="5" max="5" width="0.33203125" style="63" customWidth="1"/>
    <col min="6" max="256" width="8.88671875" style="63" hidden="1" customWidth="1"/>
    <col min="257" max="16384" width="0" style="63" hidden="1"/>
  </cols>
  <sheetData>
    <row r="1" spans="1:6" s="62" customFormat="1" ht="16.8" customHeight="1" x14ac:dyDescent="0.3">
      <c r="A1" s="79" t="s">
        <v>107</v>
      </c>
      <c r="B1" s="92" t="s">
        <v>81</v>
      </c>
      <c r="C1" s="93"/>
      <c r="D1" s="72" t="s">
        <v>109</v>
      </c>
      <c r="E1" s="71"/>
      <c r="F1" s="61"/>
    </row>
    <row r="2" spans="1:6" s="64" customFormat="1" ht="50.4" customHeight="1" x14ac:dyDescent="0.3">
      <c r="A2" s="78" t="s">
        <v>108</v>
      </c>
      <c r="B2" s="94"/>
      <c r="C2" s="95"/>
      <c r="D2" s="73">
        <v>2019</v>
      </c>
      <c r="E2" s="71"/>
      <c r="F2" s="63"/>
    </row>
    <row r="3" spans="1:6" ht="1.5" customHeight="1" x14ac:dyDescent="0.3">
      <c r="A3" s="96"/>
      <c r="B3" s="97"/>
      <c r="C3" s="97"/>
      <c r="D3" s="98"/>
      <c r="E3" s="71"/>
    </row>
    <row r="4" spans="1:6" x14ac:dyDescent="0.3">
      <c r="A4" s="102"/>
      <c r="B4" s="103"/>
      <c r="C4" s="103"/>
      <c r="D4" s="104"/>
      <c r="E4" s="71"/>
    </row>
    <row r="5" spans="1:6" s="64" customFormat="1" ht="28.2" customHeight="1" x14ac:dyDescent="0.3">
      <c r="A5" s="91" t="s">
        <v>49</v>
      </c>
      <c r="B5" s="67"/>
      <c r="C5" s="90" t="s">
        <v>136</v>
      </c>
      <c r="D5" s="68"/>
      <c r="E5" s="71"/>
      <c r="F5" s="63"/>
    </row>
    <row r="6" spans="1:6" s="64" customFormat="1" ht="28.2" customHeight="1" x14ac:dyDescent="0.3">
      <c r="A6" s="116" t="s">
        <v>137</v>
      </c>
      <c r="B6" s="117"/>
      <c r="C6" s="117"/>
      <c r="D6" s="69"/>
      <c r="E6" s="71"/>
      <c r="F6" s="63"/>
    </row>
    <row r="7" spans="1:6" ht="1.5" customHeight="1" x14ac:dyDescent="0.3">
      <c r="A7" s="110"/>
      <c r="B7" s="111"/>
      <c r="C7" s="111"/>
      <c r="D7" s="112"/>
      <c r="E7" s="71"/>
    </row>
    <row r="8" spans="1:6" ht="27.6" customHeight="1" x14ac:dyDescent="0.3">
      <c r="A8" s="113" t="s">
        <v>54</v>
      </c>
      <c r="B8" s="114"/>
      <c r="C8" s="114"/>
      <c r="D8" s="115"/>
      <c r="E8" s="71"/>
    </row>
    <row r="9" spans="1:6" ht="21.6" customHeight="1" x14ac:dyDescent="0.3">
      <c r="A9" s="70" t="s">
        <v>51</v>
      </c>
      <c r="B9" s="99"/>
      <c r="C9" s="100"/>
      <c r="D9" s="101"/>
      <c r="E9" s="71"/>
    </row>
    <row r="10" spans="1:6" ht="21.6" customHeight="1" x14ac:dyDescent="0.3">
      <c r="A10" s="70" t="s">
        <v>50</v>
      </c>
      <c r="B10" s="99"/>
      <c r="C10" s="100"/>
      <c r="D10" s="101"/>
      <c r="E10" s="71"/>
    </row>
    <row r="11" spans="1:6" ht="21.6" customHeight="1" x14ac:dyDescent="0.3">
      <c r="A11" s="70" t="s">
        <v>52</v>
      </c>
      <c r="B11" s="99"/>
      <c r="C11" s="100"/>
      <c r="D11" s="101"/>
      <c r="E11" s="71"/>
    </row>
    <row r="12" spans="1:6" ht="21.6" customHeight="1" x14ac:dyDescent="0.3">
      <c r="A12" s="70" t="s">
        <v>53</v>
      </c>
      <c r="B12" s="99"/>
      <c r="C12" s="100"/>
      <c r="D12" s="101"/>
      <c r="E12" s="71"/>
    </row>
    <row r="13" spans="1:6" x14ac:dyDescent="0.3">
      <c r="A13" s="102"/>
      <c r="B13" s="103"/>
      <c r="C13" s="103"/>
      <c r="D13" s="104"/>
      <c r="E13" s="71"/>
    </row>
    <row r="14" spans="1:6" x14ac:dyDescent="0.3">
      <c r="A14" s="105"/>
      <c r="B14" s="106"/>
      <c r="C14" s="106"/>
      <c r="D14" s="107"/>
      <c r="E14" s="71"/>
    </row>
    <row r="15" spans="1:6" ht="1.5" customHeight="1" x14ac:dyDescent="0.3">
      <c r="A15" s="108"/>
      <c r="B15" s="109"/>
      <c r="C15" s="109"/>
      <c r="D15" s="109"/>
      <c r="E15" s="66"/>
    </row>
  </sheetData>
  <sheetProtection algorithmName="SHA-512" hashValue="2oTX1DwbmcuwS+JQmP5fYEj4gMCt1PT4cztqdGceRRsyTbmPbOkwcvy39CRKwaXDwvQ/NDUn9PQfSHeSWtkkIA==" saltValue="u5TbjIu2Ntu1p9fgOKZJ1w==" spinCount="100000" sheet="1" objects="1" scenarios="1" selectLockedCells="1"/>
  <mergeCells count="12">
    <mergeCell ref="A13:D14"/>
    <mergeCell ref="A15:D15"/>
    <mergeCell ref="A7:D7"/>
    <mergeCell ref="A8:D8"/>
    <mergeCell ref="A6:C6"/>
    <mergeCell ref="B12:D12"/>
    <mergeCell ref="B1:C2"/>
    <mergeCell ref="A3:D3"/>
    <mergeCell ref="B9:D9"/>
    <mergeCell ref="B10:D10"/>
    <mergeCell ref="B11:D11"/>
    <mergeCell ref="A4:D4"/>
  </mergeCells>
  <dataValidations count="4">
    <dataValidation type="textLength" allowBlank="1" showInputMessage="1" showErrorMessage="1" prompt="Agency Name not to exceed 100 characters including spaces" sqref="B5">
      <formula1>0</formula1>
      <formula2>100</formula2>
    </dataValidation>
    <dataValidation type="textLength" showInputMessage="1" showErrorMessage="1" error="Cannot Exceed 3 Characters" prompt="Enter the 3 digit STAARS Agency Number or Code" sqref="D5">
      <formula1>3</formula1>
      <formula2>3</formula2>
    </dataValidation>
    <dataValidation allowBlank="1" showInputMessage="1" showErrorMessage="1" prompt="Enter area code, phone number and extenstion as appropriate" sqref="B11"/>
    <dataValidation type="textLength" allowBlank="1" showInputMessage="1" showErrorMessage="1" error="Cannot exceed Ten characters" prompt="Optional - Enter Agency Divsion/Section Name or Abbreviation" sqref="D6">
      <formula1>0</formula1>
      <formula2>10</formula2>
    </dataValidation>
  </dataValidations>
  <pageMargins left="0.7" right="0.7" top="0.75" bottom="0.75" header="0.3" footer="0.3"/>
  <pageSetup orientation="portrait" r:id="rId1"/>
  <headerFooter>
    <oddFooter>&amp;RBR 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8.600000000000001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114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0"/>
      <c r="D13" s="21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0"/>
      <c r="D15" s="21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0"/>
      <c r="D17" s="21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0"/>
      <c r="D19" s="21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0"/>
      <c r="D21" s="21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0"/>
      <c r="D23" s="21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0"/>
      <c r="D25" s="21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0"/>
      <c r="D27" s="21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0"/>
      <c r="D31" s="21"/>
      <c r="E31" s="35"/>
    </row>
    <row r="32" spans="1:5" s="37" customFormat="1" x14ac:dyDescent="0.3">
      <c r="A32" s="133" t="s">
        <v>33</v>
      </c>
      <c r="B32" s="134"/>
      <c r="C32" s="20"/>
      <c r="D32" s="21"/>
      <c r="E32" s="35"/>
    </row>
    <row r="33" spans="1:5" s="37" customFormat="1" x14ac:dyDescent="0.3">
      <c r="A33" s="133" t="s">
        <v>38</v>
      </c>
      <c r="B33" s="134"/>
      <c r="C33" s="20"/>
      <c r="D33" s="21"/>
      <c r="E33" s="35"/>
    </row>
    <row r="34" spans="1:5" s="37" customFormat="1" x14ac:dyDescent="0.3">
      <c r="A34" s="133" t="s">
        <v>39</v>
      </c>
      <c r="B34" s="134"/>
      <c r="C34" s="20"/>
      <c r="D34" s="21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aWexOQLJlEKguV59mufPG3lkbZAirySv1TymdHN8G6QfkQ/FcuzeCt7G4MeMSAeayEkBW0pjCzvR+q0iDekWrw==" saltValue="Mok4Fww+09PHZ/S9WjW4nA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940" yWindow="644" count="6">
    <dataValidation type="textLength" allowBlank="1" showInputMessage="1" showErrorMessage="1" prompt="Cannot exceed 100 characters including spaces" sqref="B5:B6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08</oddFooter>
  </headerFooter>
  <extLst>
    <ext xmlns:x14="http://schemas.microsoft.com/office/spreadsheetml/2009/9/main" uri="{CCE6A557-97BC-4b89-ADB6-D9C93CAAB3DF}">
      <x14:dataValidations xmlns:xm="http://schemas.microsoft.com/office/excel/2006/main" xWindow="940" yWindow="64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8.600000000000001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113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60" customFormat="1" ht="24" customHeight="1" x14ac:dyDescent="0.3">
      <c r="A4" s="137" t="s">
        <v>34</v>
      </c>
      <c r="B4" s="138"/>
      <c r="C4" s="138"/>
      <c r="D4" s="139"/>
      <c r="E4" s="59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9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60" customFormat="1" ht="24" customHeight="1" x14ac:dyDescent="0.3">
      <c r="A10" s="137" t="s">
        <v>34</v>
      </c>
      <c r="B10" s="138"/>
      <c r="C10" s="138"/>
      <c r="D10" s="139"/>
      <c r="E10" s="59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3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OXYYi8PgUev1Gm6vAC6DtmIaXE6nb9CC6g31XjIJEoYAiWj49HPat93I8lN+C4x3LXP69rEfDyEbuuJ3Px9AGg==" saltValue="GGe/PJoCfir/UTfkZop6Rg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count="6">
    <dataValidation type="textLength" allowBlank="1" showInputMessage="1" showErrorMessage="1" prompt="Cannot exceed 100 characters including spaces" sqref="B5:B6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workbookViewId="0">
      <selection activeCell="D8" sqref="D8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8.600000000000001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106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60" customFormat="1" ht="24" customHeight="1" x14ac:dyDescent="0.3">
      <c r="A4" s="137" t="s">
        <v>34</v>
      </c>
      <c r="B4" s="138"/>
      <c r="C4" s="138"/>
      <c r="D4" s="139"/>
      <c r="E4" s="59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9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60" customFormat="1" ht="24" customHeight="1" x14ac:dyDescent="0.3">
      <c r="A10" s="137" t="s">
        <v>34</v>
      </c>
      <c r="B10" s="138"/>
      <c r="C10" s="138"/>
      <c r="D10" s="139"/>
      <c r="E10" s="59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3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4oL5a0AHNf/7HlSCIyI8W9uSP+CpT7UARJITsfCWfB61f+rsfAtmEYLkyPZpfNCdq/RrHC+JHK9FTNGPfkv7AQ==" saltValue="z7Zturun0F98vaso0AY2nQ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840" yWindow="539" count="6">
    <dataValidation type="textLength" allowBlank="1" showInputMessage="1" showErrorMessage="1" prompt="Cannot exceed 100 characters including spaces" sqref="B5:B6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10</oddFooter>
  </headerFooter>
  <extLst>
    <ext xmlns:x14="http://schemas.microsoft.com/office/spreadsheetml/2009/9/main" uri="{CCE6A557-97BC-4b89-ADB6-D9C93CAAB3DF}">
      <x14:dataValidations xmlns:xm="http://schemas.microsoft.com/office/excel/2006/main" xWindow="840" yWindow="53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workbookViewId="0">
      <selection activeCell="C2" sqref="C2"/>
    </sheetView>
  </sheetViews>
  <sheetFormatPr defaultColWidth="0" defaultRowHeight="14.4" customHeight="1" zeroHeight="1" x14ac:dyDescent="0.3"/>
  <cols>
    <col min="1" max="1" width="15.88671875" style="39" customWidth="1"/>
    <col min="2" max="2" width="47.77734375" style="39" customWidth="1"/>
    <col min="3" max="3" width="18.77734375" style="39" customWidth="1"/>
    <col min="4" max="4" width="0.44140625" style="39" customWidth="1"/>
    <col min="5" max="16384" width="8.88671875" style="39" hidden="1"/>
  </cols>
  <sheetData>
    <row r="1" spans="1:4" s="6" customFormat="1" ht="16.8" customHeight="1" x14ac:dyDescent="0.3">
      <c r="A1" s="83" t="str">
        <f>Coversheet!A1</f>
        <v xml:space="preserve">State of Alabama
</v>
      </c>
      <c r="B1" s="74" t="s">
        <v>81</v>
      </c>
      <c r="C1" s="72" t="s">
        <v>109</v>
      </c>
      <c r="D1" s="120"/>
    </row>
    <row r="2" spans="1:4" s="6" customFormat="1" ht="42.6" customHeight="1" x14ac:dyDescent="0.3">
      <c r="A2" s="82" t="str">
        <f>Coversheet!A2</f>
        <v>EBO Form 7 - Information Technology</v>
      </c>
      <c r="B2" s="77" t="s">
        <v>82</v>
      </c>
      <c r="C2" s="73">
        <f xml:space="preserve"> Coversheet!D2</f>
        <v>2019</v>
      </c>
      <c r="D2" s="120"/>
    </row>
    <row r="3" spans="1:4" s="6" customFormat="1" ht="4.8" customHeight="1" x14ac:dyDescent="0.3">
      <c r="A3" s="118"/>
      <c r="B3" s="118"/>
      <c r="C3" s="118"/>
      <c r="D3" s="120"/>
    </row>
    <row r="4" spans="1:4" s="6" customFormat="1" ht="28.8" x14ac:dyDescent="0.3">
      <c r="A4" s="5" t="s">
        <v>40</v>
      </c>
      <c r="B4" s="1" t="s">
        <v>32</v>
      </c>
      <c r="C4" s="34" t="str">
        <f>'Proj 01'!$D$11</f>
        <v>Requested 2019 (Whole Dollars)</v>
      </c>
      <c r="D4" s="120"/>
    </row>
    <row r="5" spans="1:4" s="6" customFormat="1" x14ac:dyDescent="0.3">
      <c r="A5" s="16" t="s">
        <v>0</v>
      </c>
      <c r="B5" s="17" t="s">
        <v>28</v>
      </c>
      <c r="C5" s="40">
        <f>'Other IT'!C5+'Proj 01'!D12+'Proj 02'!D12+'Proj 03'!D12+'Proj 04'!D12+'Proj 05'!D12+'Proj 06'!D12+'Proj 07'!D12+'Proj 08'!D12+'Proj 09'!D12+'Proj 10'!D12</f>
        <v>0</v>
      </c>
      <c r="D5" s="120"/>
    </row>
    <row r="6" spans="1:4" s="6" customFormat="1" x14ac:dyDescent="0.3">
      <c r="A6" s="16" t="s">
        <v>1</v>
      </c>
      <c r="B6" s="17" t="s">
        <v>16</v>
      </c>
      <c r="C6" s="40">
        <f>'Other IT'!C6+'Proj 01'!D13+'Proj 02'!D13+'Proj 03'!D13+'Proj 04'!D13+'Proj 05'!D13+'Proj 06'!D13+'Proj 07'!D13+'Proj 08'!D13+'Proj 09'!D13+'Proj 10'!D13</f>
        <v>0</v>
      </c>
      <c r="D6" s="120"/>
    </row>
    <row r="7" spans="1:4" s="6" customFormat="1" x14ac:dyDescent="0.3">
      <c r="A7" s="16" t="s">
        <v>2</v>
      </c>
      <c r="B7" s="17" t="s">
        <v>17</v>
      </c>
      <c r="C7" s="40">
        <f>'Other IT'!C7+'Proj 01'!D14+'Proj 02'!D14+'Proj 03'!D14+'Proj 04'!D14+'Proj 05'!D14+'Proj 06'!D14+'Proj 07'!D14+'Proj 08'!D14+'Proj 09'!D14+'Proj 10'!D14</f>
        <v>0</v>
      </c>
      <c r="D7" s="120"/>
    </row>
    <row r="8" spans="1:4" s="6" customFormat="1" x14ac:dyDescent="0.3">
      <c r="A8" s="16" t="s">
        <v>3</v>
      </c>
      <c r="B8" s="17" t="s">
        <v>18</v>
      </c>
      <c r="C8" s="40">
        <f>'Other IT'!C8+'Proj 01'!D15+'Proj 02'!D15+'Proj 03'!D15+'Proj 04'!D15+'Proj 05'!D15+'Proj 06'!D15+'Proj 07'!D15+'Proj 08'!D15+'Proj 09'!D15+'Proj 10'!D15</f>
        <v>0</v>
      </c>
      <c r="D8" s="120"/>
    </row>
    <row r="9" spans="1:4" s="6" customFormat="1" x14ac:dyDescent="0.3">
      <c r="A9" s="16" t="s">
        <v>4</v>
      </c>
      <c r="B9" s="17" t="s">
        <v>19</v>
      </c>
      <c r="C9" s="40">
        <f>'Other IT'!C9+'Proj 01'!D16+'Proj 02'!D16+'Proj 03'!D16+'Proj 04'!D16+'Proj 05'!D16+'Proj 06'!D16+'Proj 07'!D16+'Proj 08'!D16+'Proj 09'!D16+'Proj 10'!D16</f>
        <v>0</v>
      </c>
      <c r="D9" s="120"/>
    </row>
    <row r="10" spans="1:4" s="6" customFormat="1" x14ac:dyDescent="0.3">
      <c r="A10" s="16" t="s">
        <v>5</v>
      </c>
      <c r="B10" s="17" t="s">
        <v>20</v>
      </c>
      <c r="C10" s="40">
        <f>'Other IT'!C10+'Proj 01'!D17+'Proj 02'!D17+'Proj 03'!D17+'Proj 04'!D17+'Proj 05'!D17+'Proj 06'!D17+'Proj 07'!D17+'Proj 08'!D17+'Proj 09'!D17+'Proj 10'!D17</f>
        <v>0</v>
      </c>
      <c r="D10" s="120"/>
    </row>
    <row r="11" spans="1:4" s="6" customFormat="1" x14ac:dyDescent="0.3">
      <c r="A11" s="16" t="s">
        <v>6</v>
      </c>
      <c r="B11" s="17" t="s">
        <v>21</v>
      </c>
      <c r="C11" s="40">
        <f>'Other IT'!C11+'Proj 01'!D18+'Proj 02'!D18+'Proj 03'!D18+'Proj 04'!D18+'Proj 05'!D18+'Proj 06'!D18+'Proj 07'!D18+'Proj 08'!D18+'Proj 09'!D18+'Proj 10'!D18</f>
        <v>0</v>
      </c>
      <c r="D11" s="120"/>
    </row>
    <row r="12" spans="1:4" s="6" customFormat="1" x14ac:dyDescent="0.3">
      <c r="A12" s="16" t="s">
        <v>7</v>
      </c>
      <c r="B12" s="17" t="s">
        <v>22</v>
      </c>
      <c r="C12" s="40">
        <f>'Other IT'!C12+'Proj 01'!D19+'Proj 02'!D19+'Proj 03'!D19+'Proj 04'!D19+'Proj 05'!D19+'Proj 06'!D19+'Proj 07'!D19+'Proj 08'!D19+'Proj 09'!D19+'Proj 10'!D19</f>
        <v>0</v>
      </c>
      <c r="D12" s="120"/>
    </row>
    <row r="13" spans="1:4" s="6" customFormat="1" x14ac:dyDescent="0.3">
      <c r="A13" s="16" t="s">
        <v>8</v>
      </c>
      <c r="B13" s="17" t="s">
        <v>23</v>
      </c>
      <c r="C13" s="40">
        <f>'Other IT'!C13+'Proj 01'!D20+'Proj 02'!D20+'Proj 03'!D20+'Proj 04'!D20+'Proj 05'!D20+'Proj 06'!D20+'Proj 07'!D20+'Proj 08'!D20+'Proj 09'!D20+'Proj 10'!D20</f>
        <v>0</v>
      </c>
      <c r="D13" s="120"/>
    </row>
    <row r="14" spans="1:4" s="6" customFormat="1" x14ac:dyDescent="0.3">
      <c r="A14" s="16" t="s">
        <v>9</v>
      </c>
      <c r="B14" s="17" t="s">
        <v>24</v>
      </c>
      <c r="C14" s="40">
        <f>'Other IT'!C14+'Proj 01'!D21+'Proj 02'!D21+'Proj 03'!D21+'Proj 04'!D21+'Proj 05'!D21+'Proj 06'!D21+'Proj 07'!D21+'Proj 08'!D21+'Proj 09'!D21+'Proj 10'!D21</f>
        <v>0</v>
      </c>
      <c r="D14" s="120"/>
    </row>
    <row r="15" spans="1:4" s="6" customFormat="1" x14ac:dyDescent="0.3">
      <c r="A15" s="16" t="s">
        <v>10</v>
      </c>
      <c r="B15" s="17" t="s">
        <v>25</v>
      </c>
      <c r="C15" s="40">
        <f>'Other IT'!C15+'Proj 01'!D22+'Proj 02'!D22+'Proj 03'!D22+'Proj 04'!D22+'Proj 05'!D22+'Proj 06'!D22+'Proj 07'!D22+'Proj 08'!D22+'Proj 09'!D22+'Proj 10'!D22</f>
        <v>0</v>
      </c>
      <c r="D15" s="120"/>
    </row>
    <row r="16" spans="1:4" s="6" customFormat="1" x14ac:dyDescent="0.3">
      <c r="A16" s="16" t="s">
        <v>11</v>
      </c>
      <c r="B16" s="17" t="s">
        <v>26</v>
      </c>
      <c r="C16" s="40">
        <f>'Other IT'!C16+'Proj 01'!D23+'Proj 02'!D23+'Proj 03'!D23+'Proj 04'!D23+'Proj 05'!D23+'Proj 06'!D23+'Proj 07'!D23+'Proj 08'!D23+'Proj 09'!D23+'Proj 10'!D23</f>
        <v>0</v>
      </c>
      <c r="D16" s="120"/>
    </row>
    <row r="17" spans="1:4" s="6" customFormat="1" x14ac:dyDescent="0.3">
      <c r="A17" s="16" t="s">
        <v>12</v>
      </c>
      <c r="B17" s="17" t="s">
        <v>27</v>
      </c>
      <c r="C17" s="40">
        <f>'Other IT'!C17+'Proj 01'!D24+'Proj 02'!D24+'Proj 03'!D24+'Proj 04'!D24+'Proj 05'!D24+'Proj 06'!D24+'Proj 07'!D24+'Proj 08'!D24+'Proj 09'!D24+'Proj 10'!D24</f>
        <v>0</v>
      </c>
      <c r="D17" s="120"/>
    </row>
    <row r="18" spans="1:4" s="6" customFormat="1" x14ac:dyDescent="0.3">
      <c r="A18" s="16" t="s">
        <v>13</v>
      </c>
      <c r="B18" s="17" t="s">
        <v>29</v>
      </c>
      <c r="C18" s="40">
        <f>'Other IT'!C18+'Proj 01'!D25+'Proj 02'!D25+'Proj 03'!D25+'Proj 04'!D25+'Proj 05'!D25+'Proj 06'!D25+'Proj 07'!D25+'Proj 08'!D25+'Proj 09'!D25+'Proj 10'!D25</f>
        <v>0</v>
      </c>
      <c r="D18" s="120"/>
    </row>
    <row r="19" spans="1:4" s="6" customFormat="1" x14ac:dyDescent="0.3">
      <c r="A19" s="16" t="s">
        <v>14</v>
      </c>
      <c r="B19" s="17" t="s">
        <v>30</v>
      </c>
      <c r="C19" s="40">
        <f>'Other IT'!C19+'Proj 01'!D26+'Proj 02'!D26+'Proj 03'!D26+'Proj 04'!D26+'Proj 05'!D26+'Proj 06'!D26+'Proj 07'!D26+'Proj 08'!D26+'Proj 09'!D26+'Proj 10'!D26</f>
        <v>0</v>
      </c>
      <c r="D19" s="120"/>
    </row>
    <row r="20" spans="1:4" s="6" customFormat="1" x14ac:dyDescent="0.3">
      <c r="A20" s="16" t="s">
        <v>15</v>
      </c>
      <c r="B20" s="17" t="s">
        <v>31</v>
      </c>
      <c r="C20" s="40">
        <f>'Other IT'!C20+'Proj 01'!D27+'Proj 02'!D27+'Proj 03'!D27+'Proj 04'!D27+'Proj 05'!D27+'Proj 06'!D27+'Proj 07'!D27+'Proj 08'!D27+'Proj 09'!D27+'Proj 10'!D27</f>
        <v>0</v>
      </c>
      <c r="D20" s="120"/>
    </row>
    <row r="21" spans="1:4" s="6" customFormat="1" x14ac:dyDescent="0.3">
      <c r="A21" s="3"/>
      <c r="B21" s="4" t="s">
        <v>43</v>
      </c>
      <c r="C21" s="55">
        <f>SUM(C5:C20)</f>
        <v>0</v>
      </c>
      <c r="D21" s="120"/>
    </row>
    <row r="22" spans="1:4" s="6" customFormat="1" ht="4.8" customHeight="1" x14ac:dyDescent="0.3">
      <c r="A22" s="126"/>
      <c r="B22" s="127"/>
      <c r="C22" s="128"/>
      <c r="D22" s="120"/>
    </row>
    <row r="23" spans="1:4" s="6" customFormat="1" ht="15" customHeight="1" x14ac:dyDescent="0.3">
      <c r="A23" s="121" t="s">
        <v>41</v>
      </c>
      <c r="B23" s="122"/>
      <c r="C23" s="123"/>
      <c r="D23" s="120"/>
    </row>
    <row r="24" spans="1:4" s="6" customFormat="1" x14ac:dyDescent="0.3">
      <c r="A24" s="124" t="s">
        <v>37</v>
      </c>
      <c r="B24" s="125"/>
      <c r="C24" s="54">
        <f>'Other IT'!C24+'Proj 01'!D31+'Proj 02'!D31+'Proj 03'!D31+'Proj 04'!D31+'Proj 05'!D31+'Proj 06'!D31+'Proj 07'!D31+'Proj 08'!D31+'Proj 09'!D31+'Proj 10'!D31</f>
        <v>0</v>
      </c>
      <c r="D24" s="120"/>
    </row>
    <row r="25" spans="1:4" s="6" customFormat="1" x14ac:dyDescent="0.3">
      <c r="A25" s="124" t="s">
        <v>33</v>
      </c>
      <c r="B25" s="125"/>
      <c r="C25" s="54">
        <f>'Other IT'!C25+'Proj 01'!D32+'Proj 02'!D32+'Proj 03'!D32+'Proj 04'!D32+'Proj 05'!D32+'Proj 06'!D32+'Proj 07'!D32+'Proj 08'!D32+'Proj 09'!D32+'Proj 10'!D32</f>
        <v>0</v>
      </c>
      <c r="D25" s="120"/>
    </row>
    <row r="26" spans="1:4" s="6" customFormat="1" x14ac:dyDescent="0.3">
      <c r="A26" s="124" t="s">
        <v>38</v>
      </c>
      <c r="B26" s="125"/>
      <c r="C26" s="54">
        <f>'Other IT'!C26+'Proj 01'!D33+'Proj 02'!D33+'Proj 03'!D33+'Proj 04'!D33+'Proj 05'!D33+'Proj 06'!D33+'Proj 07'!D33+'Proj 08'!D33+'Proj 09'!D33+'Proj 10'!D33</f>
        <v>0</v>
      </c>
      <c r="D26" s="120"/>
    </row>
    <row r="27" spans="1:4" s="6" customFormat="1" x14ac:dyDescent="0.3">
      <c r="A27" s="124" t="s">
        <v>39</v>
      </c>
      <c r="B27" s="125"/>
      <c r="C27" s="54">
        <f>'Other IT'!C27+'Proj 01'!D34+'Proj 02'!D34+'Proj 03'!D34+'Proj 04'!D34+'Proj 05'!D34+'Proj 06'!D34+'Proj 07'!D34+'Proj 08'!D34+'Proj 09'!D34+'Proj 10'!D34</f>
        <v>0</v>
      </c>
      <c r="D27" s="120"/>
    </row>
    <row r="28" spans="1:4" s="6" customFormat="1" x14ac:dyDescent="0.3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3">
      <c r="A29" s="119"/>
      <c r="B29" s="119"/>
      <c r="C29" s="119"/>
      <c r="D29" s="120"/>
    </row>
    <row r="30" spans="1:4" hidden="1" x14ac:dyDescent="0.3"/>
    <row r="31" spans="1:4" hidden="1" x14ac:dyDescent="0.3"/>
    <row r="32" spans="1:4" hidden="1" x14ac:dyDescent="0.3"/>
    <row r="33" ht="27" hidden="1" customHeight="1" x14ac:dyDescent="0.3"/>
  </sheetData>
  <sheetProtection algorithmName="SHA-512" hashValue="zWng+GM4Nk7PFwrD+Y702hv475f1698mP7/pIXp5QT+Im5uu0EtFbsrltqBUCkQXxokRxbEinYpV/P6eqTdf7g==" saltValue="KBE6eqdJmK29rKD+mwlt/g==" spinCount="100000" sheet="1" objects="1" scenarios="1" selectLockedCells="1"/>
  <mergeCells count="10">
    <mergeCell ref="D1:D29"/>
    <mergeCell ref="A3:C3"/>
    <mergeCell ref="A22:C22"/>
    <mergeCell ref="A23:C23"/>
    <mergeCell ref="A24:B24"/>
    <mergeCell ref="A25:B25"/>
    <mergeCell ref="A26:B26"/>
    <mergeCell ref="A27:B27"/>
    <mergeCell ref="A28:B28"/>
    <mergeCell ref="A29:C29"/>
  </mergeCells>
  <printOptions horizontalCentered="1"/>
  <pageMargins left="0.45" right="0.45" top="0.75" bottom="0.5" header="0.3" footer="0.3"/>
  <pageSetup orientation="portrait" r:id="rId1"/>
  <headerFooter>
    <oddFooter>&amp;RBR Total IT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workbookViewId="0">
      <pane ySplit="1" topLeftCell="A2" activePane="bottomLeft" state="frozen"/>
      <selection activeCell="C1" sqref="C1"/>
      <selection pane="bottomLeft" activeCell="K198" sqref="K198"/>
    </sheetView>
  </sheetViews>
  <sheetFormatPr defaultRowHeight="14.4" x14ac:dyDescent="0.3"/>
  <cols>
    <col min="1" max="1" width="8.88671875" style="42"/>
    <col min="2" max="2" width="11.33203125" style="47" customWidth="1"/>
    <col min="3" max="3" width="14.33203125" style="42" customWidth="1"/>
    <col min="4" max="4" width="8.88671875" style="42"/>
    <col min="5" max="5" width="10.88671875" style="42" customWidth="1"/>
    <col min="6" max="13" width="13.44140625" style="42" customWidth="1"/>
    <col min="14" max="16384" width="8.88671875" style="42"/>
  </cols>
  <sheetData>
    <row r="1" spans="1:15" x14ac:dyDescent="0.3">
      <c r="A1" s="42" t="s">
        <v>55</v>
      </c>
      <c r="B1" s="47" t="s">
        <v>56</v>
      </c>
      <c r="C1" s="42" t="s">
        <v>57</v>
      </c>
      <c r="D1" s="42" t="s">
        <v>58</v>
      </c>
      <c r="E1" s="42" t="s">
        <v>78</v>
      </c>
      <c r="F1" s="42" t="s">
        <v>98</v>
      </c>
      <c r="G1" s="42" t="s">
        <v>99</v>
      </c>
      <c r="H1" s="42" t="s">
        <v>100</v>
      </c>
      <c r="I1" s="42" t="s">
        <v>101</v>
      </c>
      <c r="J1" s="42" t="s">
        <v>102</v>
      </c>
      <c r="K1" s="42" t="s">
        <v>103</v>
      </c>
      <c r="L1" s="42" t="s">
        <v>104</v>
      </c>
      <c r="M1" s="42" t="s">
        <v>124</v>
      </c>
      <c r="N1" s="42" t="s">
        <v>120</v>
      </c>
      <c r="O1" s="42" t="s">
        <v>122</v>
      </c>
    </row>
    <row r="2" spans="1:15" x14ac:dyDescent="0.3">
      <c r="A2" s="43" t="s">
        <v>59</v>
      </c>
      <c r="B2" s="47">
        <f>Coversheet!$D$5</f>
        <v>0</v>
      </c>
      <c r="C2" s="41">
        <f>Coversheet!$B$5</f>
        <v>0</v>
      </c>
      <c r="D2" s="41">
        <f>Coversheet!$D$6</f>
        <v>0</v>
      </c>
      <c r="E2" s="41" t="s">
        <v>57</v>
      </c>
      <c r="F2" s="43">
        <f>Coversheet!$B$9</f>
        <v>0</v>
      </c>
      <c r="G2" s="43">
        <f>Coversheet!$B$10</f>
        <v>0</v>
      </c>
      <c r="H2" s="43">
        <f>Coversheet!$B$11</f>
        <v>0</v>
      </c>
      <c r="I2" s="43">
        <f>Coversheet!$B$12</f>
        <v>0</v>
      </c>
      <c r="J2" s="43"/>
      <c r="K2" s="43"/>
      <c r="N2" s="42" t="s">
        <v>121</v>
      </c>
      <c r="O2" s="42">
        <f>Coversheet!$D$2</f>
        <v>2019</v>
      </c>
    </row>
    <row r="3" spans="1:15" x14ac:dyDescent="0.3">
      <c r="A3" s="44" t="s">
        <v>83</v>
      </c>
      <c r="B3" s="47">
        <f>Coversheet!$D$5</f>
        <v>0</v>
      </c>
      <c r="C3" s="41">
        <f>Coversheet!$B$5</f>
        <v>0</v>
      </c>
      <c r="D3" s="41">
        <f>Coversheet!$D$6</f>
        <v>0</v>
      </c>
      <c r="E3" s="45" t="s">
        <v>61</v>
      </c>
      <c r="F3" s="48"/>
      <c r="G3" s="48">
        <f>'Other IT'!$C$5</f>
        <v>0</v>
      </c>
      <c r="N3" s="42" t="s">
        <v>121</v>
      </c>
      <c r="O3" s="42">
        <f>Coversheet!$D$2</f>
        <v>2019</v>
      </c>
    </row>
    <row r="4" spans="1:15" x14ac:dyDescent="0.3">
      <c r="A4" s="44" t="s">
        <v>83</v>
      </c>
      <c r="B4" s="47">
        <f>Coversheet!$D$5</f>
        <v>0</v>
      </c>
      <c r="C4" s="41">
        <f>Coversheet!$B$5</f>
        <v>0</v>
      </c>
      <c r="D4" s="41">
        <f>Coversheet!$D$6</f>
        <v>0</v>
      </c>
      <c r="E4" s="42" t="s">
        <v>62</v>
      </c>
      <c r="F4" s="48"/>
      <c r="G4" s="48">
        <f>'Other IT'!$C$6</f>
        <v>0</v>
      </c>
      <c r="N4" s="42" t="s">
        <v>121</v>
      </c>
      <c r="O4" s="42">
        <f>Coversheet!$D$2</f>
        <v>2019</v>
      </c>
    </row>
    <row r="5" spans="1:15" x14ac:dyDescent="0.3">
      <c r="A5" s="44" t="s">
        <v>83</v>
      </c>
      <c r="B5" s="47">
        <f>Coversheet!$D$5</f>
        <v>0</v>
      </c>
      <c r="C5" s="41">
        <f>Coversheet!$B$5</f>
        <v>0</v>
      </c>
      <c r="D5" s="41">
        <f>Coversheet!$D$6</f>
        <v>0</v>
      </c>
      <c r="E5" s="42" t="s">
        <v>63</v>
      </c>
      <c r="F5" s="48"/>
      <c r="G5" s="48">
        <f>'Other IT'!$C$7</f>
        <v>0</v>
      </c>
      <c r="N5" s="42" t="s">
        <v>121</v>
      </c>
      <c r="O5" s="42">
        <f>Coversheet!$D$2</f>
        <v>2019</v>
      </c>
    </row>
    <row r="6" spans="1:15" x14ac:dyDescent="0.3">
      <c r="A6" s="44" t="s">
        <v>83</v>
      </c>
      <c r="B6" s="47">
        <f>Coversheet!$D$5</f>
        <v>0</v>
      </c>
      <c r="C6" s="41">
        <f>Coversheet!$B$5</f>
        <v>0</v>
      </c>
      <c r="D6" s="41">
        <f>Coversheet!$D$6</f>
        <v>0</v>
      </c>
      <c r="E6" s="42" t="s">
        <v>64</v>
      </c>
      <c r="F6" s="48"/>
      <c r="G6" s="48">
        <f>'Other IT'!$C$8</f>
        <v>0</v>
      </c>
      <c r="N6" s="42" t="s">
        <v>121</v>
      </c>
      <c r="O6" s="42">
        <f>Coversheet!$D$2</f>
        <v>2019</v>
      </c>
    </row>
    <row r="7" spans="1:15" x14ac:dyDescent="0.3">
      <c r="A7" s="44" t="s">
        <v>83</v>
      </c>
      <c r="B7" s="47">
        <f>Coversheet!$D$5</f>
        <v>0</v>
      </c>
      <c r="C7" s="41">
        <f>Coversheet!$B$5</f>
        <v>0</v>
      </c>
      <c r="D7" s="41">
        <f>Coversheet!$D$6</f>
        <v>0</v>
      </c>
      <c r="E7" s="42" t="s">
        <v>65</v>
      </c>
      <c r="F7" s="48"/>
      <c r="G7" s="48">
        <f>'Other IT'!$C$9</f>
        <v>0</v>
      </c>
      <c r="N7" s="42" t="s">
        <v>121</v>
      </c>
      <c r="O7" s="42">
        <f>Coversheet!$D$2</f>
        <v>2019</v>
      </c>
    </row>
    <row r="8" spans="1:15" x14ac:dyDescent="0.3">
      <c r="A8" s="44" t="s">
        <v>83</v>
      </c>
      <c r="B8" s="47">
        <f>Coversheet!$D$5</f>
        <v>0</v>
      </c>
      <c r="C8" s="41">
        <f>Coversheet!$B$5</f>
        <v>0</v>
      </c>
      <c r="D8" s="41">
        <f>Coversheet!$D$6</f>
        <v>0</v>
      </c>
      <c r="E8" s="42" t="s">
        <v>66</v>
      </c>
      <c r="F8" s="48"/>
      <c r="G8" s="48">
        <f>'Other IT'!$C$10</f>
        <v>0</v>
      </c>
      <c r="N8" s="42" t="s">
        <v>121</v>
      </c>
      <c r="O8" s="42">
        <f>Coversheet!$D$2</f>
        <v>2019</v>
      </c>
    </row>
    <row r="9" spans="1:15" x14ac:dyDescent="0.3">
      <c r="A9" s="44" t="s">
        <v>83</v>
      </c>
      <c r="B9" s="47">
        <f>Coversheet!$D$5</f>
        <v>0</v>
      </c>
      <c r="C9" s="41">
        <f>Coversheet!$B$5</f>
        <v>0</v>
      </c>
      <c r="D9" s="41">
        <f>Coversheet!$D$6</f>
        <v>0</v>
      </c>
      <c r="E9" s="42" t="s">
        <v>67</v>
      </c>
      <c r="F9" s="48"/>
      <c r="G9" s="48">
        <f>'Other IT'!$C$11</f>
        <v>0</v>
      </c>
      <c r="N9" s="42" t="s">
        <v>121</v>
      </c>
      <c r="O9" s="42">
        <f>Coversheet!$D$2</f>
        <v>2019</v>
      </c>
    </row>
    <row r="10" spans="1:15" x14ac:dyDescent="0.3">
      <c r="A10" s="44" t="s">
        <v>83</v>
      </c>
      <c r="B10" s="47">
        <f>Coversheet!$D$5</f>
        <v>0</v>
      </c>
      <c r="C10" s="41">
        <f>Coversheet!$B$5</f>
        <v>0</v>
      </c>
      <c r="D10" s="41">
        <f>Coversheet!$D$6</f>
        <v>0</v>
      </c>
      <c r="E10" s="42" t="s">
        <v>68</v>
      </c>
      <c r="F10" s="48"/>
      <c r="G10" s="48">
        <f>'Other IT'!$C$12</f>
        <v>0</v>
      </c>
      <c r="N10" s="42" t="s">
        <v>121</v>
      </c>
      <c r="O10" s="42">
        <f>Coversheet!$D$2</f>
        <v>2019</v>
      </c>
    </row>
    <row r="11" spans="1:15" x14ac:dyDescent="0.3">
      <c r="A11" s="44" t="s">
        <v>83</v>
      </c>
      <c r="B11" s="47">
        <f>Coversheet!$D$5</f>
        <v>0</v>
      </c>
      <c r="C11" s="41">
        <f>Coversheet!$B$5</f>
        <v>0</v>
      </c>
      <c r="D11" s="41">
        <f>Coversheet!$D$6</f>
        <v>0</v>
      </c>
      <c r="E11" s="42" t="s">
        <v>69</v>
      </c>
      <c r="F11" s="48"/>
      <c r="G11" s="48">
        <f>'Other IT'!$C$13</f>
        <v>0</v>
      </c>
      <c r="N11" s="42" t="s">
        <v>121</v>
      </c>
      <c r="O11" s="42">
        <f>Coversheet!$D$2</f>
        <v>2019</v>
      </c>
    </row>
    <row r="12" spans="1:15" x14ac:dyDescent="0.3">
      <c r="A12" s="44" t="s">
        <v>83</v>
      </c>
      <c r="B12" s="47">
        <f>Coversheet!$D$5</f>
        <v>0</v>
      </c>
      <c r="C12" s="41">
        <f>Coversheet!$B$5</f>
        <v>0</v>
      </c>
      <c r="D12" s="41">
        <f>Coversheet!$D$6</f>
        <v>0</v>
      </c>
      <c r="E12" s="42" t="s">
        <v>70</v>
      </c>
      <c r="F12" s="48"/>
      <c r="G12" s="48">
        <f>'Other IT'!$C$14</f>
        <v>0</v>
      </c>
      <c r="N12" s="42" t="s">
        <v>121</v>
      </c>
      <c r="O12" s="42">
        <f>Coversheet!$D$2</f>
        <v>2019</v>
      </c>
    </row>
    <row r="13" spans="1:15" x14ac:dyDescent="0.3">
      <c r="A13" s="44" t="s">
        <v>83</v>
      </c>
      <c r="B13" s="47">
        <f>Coversheet!$D$5</f>
        <v>0</v>
      </c>
      <c r="C13" s="41">
        <f>Coversheet!$B$5</f>
        <v>0</v>
      </c>
      <c r="D13" s="41">
        <f>Coversheet!$D$6</f>
        <v>0</v>
      </c>
      <c r="E13" s="42" t="s">
        <v>71</v>
      </c>
      <c r="F13" s="48"/>
      <c r="G13" s="48">
        <f>'Other IT'!$C$15</f>
        <v>0</v>
      </c>
      <c r="N13" s="42" t="s">
        <v>121</v>
      </c>
      <c r="O13" s="42">
        <f>Coversheet!$D$2</f>
        <v>2019</v>
      </c>
    </row>
    <row r="14" spans="1:15" x14ac:dyDescent="0.3">
      <c r="A14" s="44" t="s">
        <v>83</v>
      </c>
      <c r="B14" s="47">
        <f>Coversheet!$D$5</f>
        <v>0</v>
      </c>
      <c r="C14" s="41">
        <f>Coversheet!$B$5</f>
        <v>0</v>
      </c>
      <c r="D14" s="41">
        <f>Coversheet!$D$6</f>
        <v>0</v>
      </c>
      <c r="E14" s="42" t="s">
        <v>72</v>
      </c>
      <c r="F14" s="48"/>
      <c r="G14" s="48">
        <f>'Other IT'!$C$16</f>
        <v>0</v>
      </c>
      <c r="N14" s="42" t="s">
        <v>121</v>
      </c>
      <c r="O14" s="42">
        <f>Coversheet!$D$2</f>
        <v>2019</v>
      </c>
    </row>
    <row r="15" spans="1:15" x14ac:dyDescent="0.3">
      <c r="A15" s="44" t="s">
        <v>83</v>
      </c>
      <c r="B15" s="47">
        <f>Coversheet!$D$5</f>
        <v>0</v>
      </c>
      <c r="C15" s="41">
        <f>Coversheet!$B$5</f>
        <v>0</v>
      </c>
      <c r="D15" s="41">
        <f>Coversheet!$D$6</f>
        <v>0</v>
      </c>
      <c r="E15" s="42" t="s">
        <v>73</v>
      </c>
      <c r="F15" s="48"/>
      <c r="G15" s="48">
        <f>'Other IT'!$C$17</f>
        <v>0</v>
      </c>
      <c r="N15" s="42" t="s">
        <v>121</v>
      </c>
      <c r="O15" s="42">
        <f>Coversheet!$D$2</f>
        <v>2019</v>
      </c>
    </row>
    <row r="16" spans="1:15" x14ac:dyDescent="0.3">
      <c r="A16" s="44" t="s">
        <v>83</v>
      </c>
      <c r="B16" s="47">
        <f>Coversheet!$D$5</f>
        <v>0</v>
      </c>
      <c r="C16" s="41">
        <f>Coversheet!$B$5</f>
        <v>0</v>
      </c>
      <c r="D16" s="41">
        <f>Coversheet!$D$6</f>
        <v>0</v>
      </c>
      <c r="E16" s="42" t="s">
        <v>74</v>
      </c>
      <c r="F16" s="48"/>
      <c r="G16" s="48">
        <f>'Other IT'!$C$18</f>
        <v>0</v>
      </c>
      <c r="N16" s="42" t="s">
        <v>121</v>
      </c>
      <c r="O16" s="42">
        <f>Coversheet!$D$2</f>
        <v>2019</v>
      </c>
    </row>
    <row r="17" spans="1:15" x14ac:dyDescent="0.3">
      <c r="A17" s="44" t="s">
        <v>83</v>
      </c>
      <c r="B17" s="47">
        <f>Coversheet!$D$5</f>
        <v>0</v>
      </c>
      <c r="C17" s="41">
        <f>Coversheet!$B$5</f>
        <v>0</v>
      </c>
      <c r="D17" s="41">
        <f>Coversheet!$D$6</f>
        <v>0</v>
      </c>
      <c r="E17" s="42" t="s">
        <v>75</v>
      </c>
      <c r="F17" s="48"/>
      <c r="G17" s="48">
        <f>'Other IT'!$C$19</f>
        <v>0</v>
      </c>
      <c r="N17" s="42" t="s">
        <v>121</v>
      </c>
      <c r="O17" s="42">
        <f>Coversheet!$D$2</f>
        <v>2019</v>
      </c>
    </row>
    <row r="18" spans="1:15" x14ac:dyDescent="0.3">
      <c r="A18" s="44" t="s">
        <v>83</v>
      </c>
      <c r="B18" s="47">
        <f>Coversheet!$D$5</f>
        <v>0</v>
      </c>
      <c r="C18" s="41">
        <f>Coversheet!$B$5</f>
        <v>0</v>
      </c>
      <c r="D18" s="41">
        <f>Coversheet!$D$6</f>
        <v>0</v>
      </c>
      <c r="E18" s="42" t="s">
        <v>76</v>
      </c>
      <c r="F18" s="48"/>
      <c r="G18" s="48">
        <f>'Other IT'!$C$20</f>
        <v>0</v>
      </c>
      <c r="N18" s="42" t="s">
        <v>121</v>
      </c>
      <c r="O18" s="42">
        <f>Coversheet!$D$2</f>
        <v>2019</v>
      </c>
    </row>
    <row r="19" spans="1:15" x14ac:dyDescent="0.3">
      <c r="A19" s="44" t="s">
        <v>83</v>
      </c>
      <c r="B19" s="47">
        <f>Coversheet!$D$5</f>
        <v>0</v>
      </c>
      <c r="C19" s="41">
        <f>Coversheet!$B$5</f>
        <v>0</v>
      </c>
      <c r="D19" s="41">
        <f>Coversheet!$D$6</f>
        <v>0</v>
      </c>
      <c r="E19" s="42" t="s">
        <v>84</v>
      </c>
      <c r="F19" s="56"/>
      <c r="G19" s="56">
        <f>'Other IT'!$C$24</f>
        <v>0</v>
      </c>
      <c r="N19" s="42" t="s">
        <v>121</v>
      </c>
      <c r="O19" s="42">
        <f>Coversheet!$D$2</f>
        <v>2019</v>
      </c>
    </row>
    <row r="20" spans="1:15" x14ac:dyDescent="0.3">
      <c r="A20" s="44" t="s">
        <v>83</v>
      </c>
      <c r="B20" s="47">
        <f>Coversheet!$D$5</f>
        <v>0</v>
      </c>
      <c r="C20" s="41">
        <f>Coversheet!$B$5</f>
        <v>0</v>
      </c>
      <c r="D20" s="41">
        <f>Coversheet!$D$6</f>
        <v>0</v>
      </c>
      <c r="E20" s="42" t="s">
        <v>85</v>
      </c>
      <c r="F20" s="56"/>
      <c r="G20" s="56">
        <f>'Other IT'!$C$25</f>
        <v>0</v>
      </c>
      <c r="N20" s="42" t="s">
        <v>121</v>
      </c>
      <c r="O20" s="42">
        <f>Coversheet!$D$2</f>
        <v>2019</v>
      </c>
    </row>
    <row r="21" spans="1:15" x14ac:dyDescent="0.3">
      <c r="A21" s="44" t="s">
        <v>83</v>
      </c>
      <c r="B21" s="47">
        <f>Coversheet!$D$5</f>
        <v>0</v>
      </c>
      <c r="C21" s="41">
        <f>Coversheet!$B$5</f>
        <v>0</v>
      </c>
      <c r="D21" s="41">
        <f>Coversheet!$D$6</f>
        <v>0</v>
      </c>
      <c r="E21" s="42" t="s">
        <v>86</v>
      </c>
      <c r="F21" s="56"/>
      <c r="G21" s="56">
        <f>'Other IT'!$C$26</f>
        <v>0</v>
      </c>
      <c r="N21" s="42" t="s">
        <v>121</v>
      </c>
      <c r="O21" s="42">
        <f>Coversheet!$D$2</f>
        <v>2019</v>
      </c>
    </row>
    <row r="22" spans="1:15" x14ac:dyDescent="0.3">
      <c r="A22" s="44" t="s">
        <v>83</v>
      </c>
      <c r="B22" s="47">
        <f>Coversheet!$D$5</f>
        <v>0</v>
      </c>
      <c r="C22" s="41">
        <f>Coversheet!$B$5</f>
        <v>0</v>
      </c>
      <c r="D22" s="41">
        <f>Coversheet!$D$6</f>
        <v>0</v>
      </c>
      <c r="E22" s="42" t="s">
        <v>87</v>
      </c>
      <c r="F22" s="56"/>
      <c r="G22" s="56">
        <f>'Other IT'!$C$27</f>
        <v>0</v>
      </c>
      <c r="N22" s="42" t="s">
        <v>121</v>
      </c>
      <c r="O22" s="42">
        <f>Coversheet!$D$2</f>
        <v>2019</v>
      </c>
    </row>
    <row r="23" spans="1:15" x14ac:dyDescent="0.3">
      <c r="A23" s="44" t="s">
        <v>60</v>
      </c>
      <c r="B23" s="47">
        <f>Coversheet!$D$5</f>
        <v>0</v>
      </c>
      <c r="C23" s="41">
        <f>Coversheet!$B$5</f>
        <v>0</v>
      </c>
      <c r="D23" s="41">
        <f>Coversheet!$D$6</f>
        <v>0</v>
      </c>
      <c r="E23" s="46" t="s">
        <v>96</v>
      </c>
      <c r="F23" s="49">
        <f>'Proj 01'!$B$5</f>
        <v>0</v>
      </c>
      <c r="G23" s="50">
        <f>'Proj 01'!$D$5</f>
        <v>0</v>
      </c>
      <c r="H23" s="49">
        <f>'Proj 01'!$B$6</f>
        <v>0</v>
      </c>
      <c r="I23" s="50">
        <f>'Proj 01'!$D$6</f>
        <v>0</v>
      </c>
      <c r="J23" s="51">
        <f>'Proj 01'!$B$7</f>
        <v>0</v>
      </c>
      <c r="K23" s="51">
        <f>'Proj 01'!$D$7</f>
        <v>0</v>
      </c>
      <c r="L23" s="51">
        <f>'Proj 01'!$D$8</f>
        <v>0</v>
      </c>
      <c r="M23" s="46">
        <f>'Proj 01'!B8</f>
        <v>0</v>
      </c>
      <c r="N23" s="42" t="s">
        <v>121</v>
      </c>
      <c r="O23" s="42">
        <f>Coversheet!$D$2</f>
        <v>2019</v>
      </c>
    </row>
    <row r="24" spans="1:15" x14ac:dyDescent="0.3">
      <c r="A24" s="44" t="s">
        <v>60</v>
      </c>
      <c r="B24" s="47">
        <f>Coversheet!$D$5</f>
        <v>0</v>
      </c>
      <c r="C24" s="41">
        <f>Coversheet!$B$5</f>
        <v>0</v>
      </c>
      <c r="D24" s="41">
        <f>Coversheet!$D$6</f>
        <v>0</v>
      </c>
      <c r="E24" s="45" t="s">
        <v>61</v>
      </c>
      <c r="F24" s="48">
        <f>'Proj 01'!$C$12</f>
        <v>0</v>
      </c>
      <c r="G24" s="48">
        <f>'Proj 01'!$D$12</f>
        <v>0</v>
      </c>
      <c r="H24" s="44"/>
      <c r="I24" s="44"/>
      <c r="N24" s="42" t="s">
        <v>121</v>
      </c>
      <c r="O24" s="42">
        <f>Coversheet!$D$2</f>
        <v>2019</v>
      </c>
    </row>
    <row r="25" spans="1:15" x14ac:dyDescent="0.3">
      <c r="A25" s="44" t="s">
        <v>60</v>
      </c>
      <c r="B25" s="47">
        <f>Coversheet!$D$5</f>
        <v>0</v>
      </c>
      <c r="C25" s="41">
        <f>Coversheet!$B$5</f>
        <v>0</v>
      </c>
      <c r="D25" s="41">
        <f>Coversheet!$D$6</f>
        <v>0</v>
      </c>
      <c r="E25" s="42" t="s">
        <v>62</v>
      </c>
      <c r="F25" s="48">
        <f>'Proj 01'!$C$13</f>
        <v>0</v>
      </c>
      <c r="G25" s="48">
        <f>'Proj 01'!$D$13</f>
        <v>0</v>
      </c>
      <c r="H25" s="44"/>
      <c r="I25" s="44"/>
      <c r="N25" s="42" t="s">
        <v>121</v>
      </c>
      <c r="O25" s="42">
        <f>Coversheet!$D$2</f>
        <v>2019</v>
      </c>
    </row>
    <row r="26" spans="1:15" x14ac:dyDescent="0.3">
      <c r="A26" s="44" t="s">
        <v>60</v>
      </c>
      <c r="B26" s="47">
        <f>Coversheet!$D$5</f>
        <v>0</v>
      </c>
      <c r="C26" s="41">
        <f>Coversheet!$B$5</f>
        <v>0</v>
      </c>
      <c r="D26" s="41">
        <f>Coversheet!$D$6</f>
        <v>0</v>
      </c>
      <c r="E26" s="42" t="s">
        <v>63</v>
      </c>
      <c r="F26" s="48">
        <f>'Proj 01'!$C$14</f>
        <v>0</v>
      </c>
      <c r="G26" s="48">
        <f>'Proj 01'!$D$14</f>
        <v>0</v>
      </c>
      <c r="N26" s="42" t="s">
        <v>121</v>
      </c>
      <c r="O26" s="42">
        <f>Coversheet!$D$2</f>
        <v>2019</v>
      </c>
    </row>
    <row r="27" spans="1:15" x14ac:dyDescent="0.3">
      <c r="A27" s="44" t="s">
        <v>60</v>
      </c>
      <c r="B27" s="47">
        <f>Coversheet!$D$5</f>
        <v>0</v>
      </c>
      <c r="C27" s="41">
        <f>Coversheet!$B$5</f>
        <v>0</v>
      </c>
      <c r="D27" s="41">
        <f>Coversheet!$D$6</f>
        <v>0</v>
      </c>
      <c r="E27" s="42" t="s">
        <v>64</v>
      </c>
      <c r="F27" s="48">
        <f>'Proj 01'!$C$15</f>
        <v>0</v>
      </c>
      <c r="G27" s="48">
        <f>'Proj 01'!$D$15</f>
        <v>0</v>
      </c>
      <c r="N27" s="42" t="s">
        <v>121</v>
      </c>
      <c r="O27" s="42">
        <f>Coversheet!$D$2</f>
        <v>2019</v>
      </c>
    </row>
    <row r="28" spans="1:15" x14ac:dyDescent="0.3">
      <c r="A28" s="44" t="s">
        <v>60</v>
      </c>
      <c r="B28" s="47">
        <f>Coversheet!$D$5</f>
        <v>0</v>
      </c>
      <c r="C28" s="41">
        <f>Coversheet!$B$5</f>
        <v>0</v>
      </c>
      <c r="D28" s="41">
        <f>Coversheet!$D$6</f>
        <v>0</v>
      </c>
      <c r="E28" s="42" t="s">
        <v>65</v>
      </c>
      <c r="F28" s="48">
        <f>'Proj 01'!$C$16</f>
        <v>0</v>
      </c>
      <c r="G28" s="48">
        <f>'Proj 01'!$D$16</f>
        <v>0</v>
      </c>
      <c r="N28" s="42" t="s">
        <v>121</v>
      </c>
      <c r="O28" s="42">
        <f>Coversheet!$D$2</f>
        <v>2019</v>
      </c>
    </row>
    <row r="29" spans="1:15" x14ac:dyDescent="0.3">
      <c r="A29" s="44" t="s">
        <v>60</v>
      </c>
      <c r="B29" s="47">
        <f>Coversheet!$D$5</f>
        <v>0</v>
      </c>
      <c r="C29" s="41">
        <f>Coversheet!$B$5</f>
        <v>0</v>
      </c>
      <c r="D29" s="41">
        <f>Coversheet!$D$6</f>
        <v>0</v>
      </c>
      <c r="E29" s="42" t="s">
        <v>66</v>
      </c>
      <c r="F29" s="48">
        <f>'Proj 01'!$C$17</f>
        <v>0</v>
      </c>
      <c r="G29" s="48">
        <f>'Proj 01'!$D$17</f>
        <v>0</v>
      </c>
      <c r="N29" s="42" t="s">
        <v>121</v>
      </c>
      <c r="O29" s="42">
        <f>Coversheet!$D$2</f>
        <v>2019</v>
      </c>
    </row>
    <row r="30" spans="1:15" x14ac:dyDescent="0.3">
      <c r="A30" s="44" t="s">
        <v>60</v>
      </c>
      <c r="B30" s="47">
        <f>Coversheet!$D$5</f>
        <v>0</v>
      </c>
      <c r="C30" s="41">
        <f>Coversheet!$B$5</f>
        <v>0</v>
      </c>
      <c r="D30" s="41">
        <f>Coversheet!$D$6</f>
        <v>0</v>
      </c>
      <c r="E30" s="42" t="s">
        <v>67</v>
      </c>
      <c r="F30" s="48">
        <f>'Proj 01'!$C$18</f>
        <v>0</v>
      </c>
      <c r="G30" s="48">
        <f>'Proj 01'!$D$18</f>
        <v>0</v>
      </c>
      <c r="N30" s="42" t="s">
        <v>121</v>
      </c>
      <c r="O30" s="42">
        <f>Coversheet!$D$2</f>
        <v>2019</v>
      </c>
    </row>
    <row r="31" spans="1:15" x14ac:dyDescent="0.3">
      <c r="A31" s="44" t="s">
        <v>60</v>
      </c>
      <c r="B31" s="47">
        <f>Coversheet!$D$5</f>
        <v>0</v>
      </c>
      <c r="C31" s="41">
        <f>Coversheet!$B$5</f>
        <v>0</v>
      </c>
      <c r="D31" s="41">
        <f>Coversheet!$D$6</f>
        <v>0</v>
      </c>
      <c r="E31" s="42" t="s">
        <v>68</v>
      </c>
      <c r="F31" s="48">
        <f>'Proj 01'!$C$19</f>
        <v>0</v>
      </c>
      <c r="G31" s="48">
        <f>'Proj 01'!$D$19</f>
        <v>0</v>
      </c>
      <c r="N31" s="42" t="s">
        <v>121</v>
      </c>
      <c r="O31" s="42">
        <f>Coversheet!$D$2</f>
        <v>2019</v>
      </c>
    </row>
    <row r="32" spans="1:15" x14ac:dyDescent="0.3">
      <c r="A32" s="44" t="s">
        <v>60</v>
      </c>
      <c r="B32" s="47">
        <f>Coversheet!$D$5</f>
        <v>0</v>
      </c>
      <c r="C32" s="41">
        <f>Coversheet!$B$5</f>
        <v>0</v>
      </c>
      <c r="D32" s="41">
        <f>Coversheet!$D$6</f>
        <v>0</v>
      </c>
      <c r="E32" s="42" t="s">
        <v>69</v>
      </c>
      <c r="F32" s="48">
        <f>'Proj 01'!$C$20</f>
        <v>0</v>
      </c>
      <c r="G32" s="48">
        <f>'Proj 01'!$D$20</f>
        <v>0</v>
      </c>
      <c r="N32" s="42" t="s">
        <v>121</v>
      </c>
      <c r="O32" s="42">
        <f>Coversheet!$D$2</f>
        <v>2019</v>
      </c>
    </row>
    <row r="33" spans="1:15" x14ac:dyDescent="0.3">
      <c r="A33" s="44" t="s">
        <v>60</v>
      </c>
      <c r="B33" s="47">
        <f>Coversheet!$D$5</f>
        <v>0</v>
      </c>
      <c r="C33" s="41">
        <f>Coversheet!$B$5</f>
        <v>0</v>
      </c>
      <c r="D33" s="41">
        <f>Coversheet!$D$6</f>
        <v>0</v>
      </c>
      <c r="E33" s="42" t="s">
        <v>70</v>
      </c>
      <c r="F33" s="48">
        <f>'Proj 01'!$C$21</f>
        <v>0</v>
      </c>
      <c r="G33" s="48">
        <f>'Proj 01'!$D$21</f>
        <v>0</v>
      </c>
      <c r="N33" s="42" t="s">
        <v>121</v>
      </c>
      <c r="O33" s="42">
        <f>Coversheet!$D$2</f>
        <v>2019</v>
      </c>
    </row>
    <row r="34" spans="1:15" x14ac:dyDescent="0.3">
      <c r="A34" s="44" t="s">
        <v>60</v>
      </c>
      <c r="B34" s="47">
        <f>Coversheet!$D$5</f>
        <v>0</v>
      </c>
      <c r="C34" s="41">
        <f>Coversheet!$B$5</f>
        <v>0</v>
      </c>
      <c r="D34" s="41">
        <f>Coversheet!$D$6</f>
        <v>0</v>
      </c>
      <c r="E34" s="42" t="s">
        <v>71</v>
      </c>
      <c r="F34" s="48">
        <f>'Proj 01'!$C$22</f>
        <v>0</v>
      </c>
      <c r="G34" s="48">
        <f>'Proj 01'!$D$22</f>
        <v>0</v>
      </c>
      <c r="N34" s="42" t="s">
        <v>121</v>
      </c>
      <c r="O34" s="42">
        <f>Coversheet!$D$2</f>
        <v>2019</v>
      </c>
    </row>
    <row r="35" spans="1:15" x14ac:dyDescent="0.3">
      <c r="A35" s="44" t="s">
        <v>60</v>
      </c>
      <c r="B35" s="47">
        <f>Coversheet!$D$5</f>
        <v>0</v>
      </c>
      <c r="C35" s="41">
        <f>Coversheet!$B$5</f>
        <v>0</v>
      </c>
      <c r="D35" s="41">
        <f>Coversheet!$D$6</f>
        <v>0</v>
      </c>
      <c r="E35" s="42" t="s">
        <v>72</v>
      </c>
      <c r="F35" s="48">
        <f>'Proj 01'!$C$23</f>
        <v>0</v>
      </c>
      <c r="G35" s="48">
        <f>'Proj 01'!$D$23</f>
        <v>0</v>
      </c>
      <c r="N35" s="42" t="s">
        <v>121</v>
      </c>
      <c r="O35" s="42">
        <f>Coversheet!$D$2</f>
        <v>2019</v>
      </c>
    </row>
    <row r="36" spans="1:15" x14ac:dyDescent="0.3">
      <c r="A36" s="44" t="s">
        <v>60</v>
      </c>
      <c r="B36" s="47">
        <f>Coversheet!$D$5</f>
        <v>0</v>
      </c>
      <c r="C36" s="41">
        <f>Coversheet!$B$5</f>
        <v>0</v>
      </c>
      <c r="D36" s="41">
        <f>Coversheet!$D$6</f>
        <v>0</v>
      </c>
      <c r="E36" s="42" t="s">
        <v>73</v>
      </c>
      <c r="F36" s="48">
        <f>'Proj 01'!$C$24</f>
        <v>0</v>
      </c>
      <c r="G36" s="48">
        <f>'Proj 01'!$D$24</f>
        <v>0</v>
      </c>
      <c r="N36" s="42" t="s">
        <v>121</v>
      </c>
      <c r="O36" s="42">
        <f>Coversheet!$D$2</f>
        <v>2019</v>
      </c>
    </row>
    <row r="37" spans="1:15" x14ac:dyDescent="0.3">
      <c r="A37" s="44" t="s">
        <v>60</v>
      </c>
      <c r="B37" s="47">
        <f>Coversheet!$D$5</f>
        <v>0</v>
      </c>
      <c r="C37" s="41">
        <f>Coversheet!$B$5</f>
        <v>0</v>
      </c>
      <c r="D37" s="41">
        <f>Coversheet!$D$6</f>
        <v>0</v>
      </c>
      <c r="E37" s="42" t="s">
        <v>74</v>
      </c>
      <c r="F37" s="48">
        <f>'Proj 01'!$C$25</f>
        <v>0</v>
      </c>
      <c r="G37" s="48">
        <f>'Proj 01'!$D$25</f>
        <v>0</v>
      </c>
      <c r="N37" s="42" t="s">
        <v>121</v>
      </c>
      <c r="O37" s="42">
        <f>Coversheet!$D$2</f>
        <v>2019</v>
      </c>
    </row>
    <row r="38" spans="1:15" x14ac:dyDescent="0.3">
      <c r="A38" s="44" t="s">
        <v>60</v>
      </c>
      <c r="B38" s="47">
        <f>Coversheet!$D$5</f>
        <v>0</v>
      </c>
      <c r="C38" s="41">
        <f>Coversheet!$B$5</f>
        <v>0</v>
      </c>
      <c r="D38" s="41">
        <f>Coversheet!$D$6</f>
        <v>0</v>
      </c>
      <c r="E38" s="42" t="s">
        <v>75</v>
      </c>
      <c r="F38" s="48">
        <f>'Proj 01'!$C$26</f>
        <v>0</v>
      </c>
      <c r="G38" s="48">
        <f>'Proj 01'!$D$26</f>
        <v>0</v>
      </c>
      <c r="N38" s="42" t="s">
        <v>121</v>
      </c>
      <c r="O38" s="42">
        <f>Coversheet!$D$2</f>
        <v>2019</v>
      </c>
    </row>
    <row r="39" spans="1:15" x14ac:dyDescent="0.3">
      <c r="A39" s="44" t="s">
        <v>60</v>
      </c>
      <c r="B39" s="47">
        <f>Coversheet!$D$5</f>
        <v>0</v>
      </c>
      <c r="C39" s="41">
        <f>Coversheet!$B$5</f>
        <v>0</v>
      </c>
      <c r="D39" s="41">
        <f>Coversheet!$D$6</f>
        <v>0</v>
      </c>
      <c r="E39" s="42" t="s">
        <v>76</v>
      </c>
      <c r="F39" s="48">
        <f>'Proj 01'!$C$27</f>
        <v>0</v>
      </c>
      <c r="G39" s="48">
        <f>'Proj 01'!$D$27</f>
        <v>0</v>
      </c>
      <c r="N39" s="42" t="s">
        <v>121</v>
      </c>
      <c r="O39" s="42">
        <f>Coversheet!$D$2</f>
        <v>2019</v>
      </c>
    </row>
    <row r="40" spans="1:15" x14ac:dyDescent="0.3">
      <c r="A40" s="44" t="s">
        <v>60</v>
      </c>
      <c r="B40" s="47">
        <f>Coversheet!$D$5</f>
        <v>0</v>
      </c>
      <c r="C40" s="41">
        <f>Coversheet!$B$5</f>
        <v>0</v>
      </c>
      <c r="D40" s="41">
        <f>Coversheet!$D$6</f>
        <v>0</v>
      </c>
      <c r="E40" s="42" t="s">
        <v>84</v>
      </c>
      <c r="F40" s="56">
        <f>'Proj 01'!$C$31</f>
        <v>0</v>
      </c>
      <c r="G40" s="56">
        <f>'Proj 01'!$D$31</f>
        <v>0</v>
      </c>
      <c r="N40" s="42" t="s">
        <v>121</v>
      </c>
      <c r="O40" s="42">
        <f>Coversheet!$D$2</f>
        <v>2019</v>
      </c>
    </row>
    <row r="41" spans="1:15" x14ac:dyDescent="0.3">
      <c r="A41" s="44" t="s">
        <v>60</v>
      </c>
      <c r="B41" s="47">
        <f>Coversheet!$D$5</f>
        <v>0</v>
      </c>
      <c r="C41" s="41">
        <f>Coversheet!$B$5</f>
        <v>0</v>
      </c>
      <c r="D41" s="41">
        <f>Coversheet!$D$6</f>
        <v>0</v>
      </c>
      <c r="E41" s="42" t="s">
        <v>85</v>
      </c>
      <c r="F41" s="56">
        <f>'Proj 01'!$C$32</f>
        <v>0</v>
      </c>
      <c r="G41" s="56">
        <f>'Proj 01'!$D$32</f>
        <v>0</v>
      </c>
      <c r="N41" s="42" t="s">
        <v>121</v>
      </c>
      <c r="O41" s="42">
        <f>Coversheet!$D$2</f>
        <v>2019</v>
      </c>
    </row>
    <row r="42" spans="1:15" x14ac:dyDescent="0.3">
      <c r="A42" s="44" t="s">
        <v>60</v>
      </c>
      <c r="B42" s="47">
        <f>Coversheet!$D$5</f>
        <v>0</v>
      </c>
      <c r="C42" s="41">
        <f>Coversheet!$B$5</f>
        <v>0</v>
      </c>
      <c r="D42" s="41">
        <f>Coversheet!$D$6</f>
        <v>0</v>
      </c>
      <c r="E42" s="42" t="s">
        <v>86</v>
      </c>
      <c r="F42" s="56">
        <f>'Proj 01'!$C$33</f>
        <v>0</v>
      </c>
      <c r="G42" s="56">
        <f>'Proj 01'!$D$33</f>
        <v>0</v>
      </c>
      <c r="H42" s="46"/>
      <c r="I42" s="46"/>
      <c r="J42" s="46"/>
      <c r="K42" s="46"/>
      <c r="L42" s="46"/>
      <c r="M42" s="46"/>
      <c r="N42" s="42" t="s">
        <v>121</v>
      </c>
      <c r="O42" s="42">
        <f>Coversheet!$D$2</f>
        <v>2019</v>
      </c>
    </row>
    <row r="43" spans="1:15" x14ac:dyDescent="0.3">
      <c r="A43" s="44" t="s">
        <v>60</v>
      </c>
      <c r="B43" s="47">
        <f>Coversheet!$D$5</f>
        <v>0</v>
      </c>
      <c r="C43" s="41">
        <f>Coversheet!$B$5</f>
        <v>0</v>
      </c>
      <c r="D43" s="41">
        <f>Coversheet!$D$6</f>
        <v>0</v>
      </c>
      <c r="E43" s="42" t="s">
        <v>87</v>
      </c>
      <c r="F43" s="56">
        <f>'Proj 01'!$C$34</f>
        <v>0</v>
      </c>
      <c r="G43" s="56">
        <f>'Proj 01'!$D$34</f>
        <v>0</v>
      </c>
      <c r="N43" s="42" t="s">
        <v>121</v>
      </c>
      <c r="O43" s="42">
        <f>Coversheet!$D$2</f>
        <v>2019</v>
      </c>
    </row>
    <row r="44" spans="1:15" x14ac:dyDescent="0.3">
      <c r="A44" s="44" t="s">
        <v>77</v>
      </c>
      <c r="B44" s="47">
        <f>Coversheet!$D$5</f>
        <v>0</v>
      </c>
      <c r="C44" s="41">
        <f>Coversheet!$B$5</f>
        <v>0</v>
      </c>
      <c r="D44" s="41">
        <f>Coversheet!$D$6</f>
        <v>0</v>
      </c>
      <c r="E44" s="46" t="s">
        <v>96</v>
      </c>
      <c r="F44" s="49">
        <f>'Proj 02'!$B$5</f>
        <v>0</v>
      </c>
      <c r="G44" s="50">
        <f>'Proj 02'!$D$5</f>
        <v>0</v>
      </c>
      <c r="H44" s="49">
        <f>'Proj 02'!$B$6</f>
        <v>0</v>
      </c>
      <c r="I44" s="50">
        <f>'Proj 02'!$D$6</f>
        <v>0</v>
      </c>
      <c r="J44" s="51">
        <f>'Proj 02'!$B$7</f>
        <v>0</v>
      </c>
      <c r="K44" s="51">
        <f>'Proj 02'!$D$7</f>
        <v>0</v>
      </c>
      <c r="L44" s="51">
        <f>'Proj 02'!$D$8</f>
        <v>0</v>
      </c>
      <c r="M44" s="46">
        <f>'Proj 02'!B8</f>
        <v>0</v>
      </c>
      <c r="N44" s="42" t="s">
        <v>121</v>
      </c>
      <c r="O44" s="42">
        <f>Coversheet!$D$2</f>
        <v>2019</v>
      </c>
    </row>
    <row r="45" spans="1:15" x14ac:dyDescent="0.3">
      <c r="A45" s="44" t="s">
        <v>77</v>
      </c>
      <c r="B45" s="47">
        <f>Coversheet!$D$5</f>
        <v>0</v>
      </c>
      <c r="C45" s="41">
        <f>Coversheet!$B$5</f>
        <v>0</v>
      </c>
      <c r="D45" s="41">
        <f>Coversheet!$D$6</f>
        <v>0</v>
      </c>
      <c r="E45" s="45" t="s">
        <v>61</v>
      </c>
      <c r="F45" s="48">
        <f>'Proj 02'!$C$12</f>
        <v>0</v>
      </c>
      <c r="G45" s="48">
        <f>'Proj 02'!$D$12</f>
        <v>0</v>
      </c>
      <c r="H45" s="44"/>
      <c r="I45" s="44"/>
      <c r="N45" s="42" t="s">
        <v>121</v>
      </c>
      <c r="O45" s="42">
        <f>Coversheet!$D$2</f>
        <v>2019</v>
      </c>
    </row>
    <row r="46" spans="1:15" x14ac:dyDescent="0.3">
      <c r="A46" s="44" t="s">
        <v>77</v>
      </c>
      <c r="B46" s="47">
        <f>Coversheet!$D$5</f>
        <v>0</v>
      </c>
      <c r="C46" s="41">
        <f>Coversheet!$B$5</f>
        <v>0</v>
      </c>
      <c r="D46" s="41">
        <f>Coversheet!$D$6</f>
        <v>0</v>
      </c>
      <c r="E46" s="42" t="s">
        <v>62</v>
      </c>
      <c r="F46" s="48">
        <f>'Proj 02'!$C$13</f>
        <v>0</v>
      </c>
      <c r="G46" s="48">
        <f>'Proj 02'!$D$13</f>
        <v>0</v>
      </c>
      <c r="H46" s="44"/>
      <c r="I46" s="44"/>
      <c r="N46" s="42" t="s">
        <v>121</v>
      </c>
      <c r="O46" s="42">
        <f>Coversheet!$D$2</f>
        <v>2019</v>
      </c>
    </row>
    <row r="47" spans="1:15" x14ac:dyDescent="0.3">
      <c r="A47" s="44" t="s">
        <v>77</v>
      </c>
      <c r="B47" s="47">
        <f>Coversheet!$D$5</f>
        <v>0</v>
      </c>
      <c r="C47" s="41">
        <f>Coversheet!$B$5</f>
        <v>0</v>
      </c>
      <c r="D47" s="41">
        <f>Coversheet!$D$6</f>
        <v>0</v>
      </c>
      <c r="E47" s="42" t="s">
        <v>63</v>
      </c>
      <c r="F47" s="48">
        <f>'Proj 02'!$C$14</f>
        <v>0</v>
      </c>
      <c r="G47" s="48">
        <f>'Proj 02'!$D$14</f>
        <v>0</v>
      </c>
      <c r="N47" s="42" t="s">
        <v>121</v>
      </c>
      <c r="O47" s="42">
        <f>Coversheet!$D$2</f>
        <v>2019</v>
      </c>
    </row>
    <row r="48" spans="1:15" x14ac:dyDescent="0.3">
      <c r="A48" s="44" t="s">
        <v>77</v>
      </c>
      <c r="B48" s="47">
        <f>Coversheet!$D$5</f>
        <v>0</v>
      </c>
      <c r="C48" s="41">
        <f>Coversheet!$B$5</f>
        <v>0</v>
      </c>
      <c r="D48" s="41">
        <f>Coversheet!$D$6</f>
        <v>0</v>
      </c>
      <c r="E48" s="42" t="s">
        <v>64</v>
      </c>
      <c r="F48" s="48">
        <f>'Proj 02'!$C$15</f>
        <v>0</v>
      </c>
      <c r="G48" s="48">
        <f>'Proj 02'!$D$15</f>
        <v>0</v>
      </c>
      <c r="N48" s="42" t="s">
        <v>121</v>
      </c>
      <c r="O48" s="42">
        <f>Coversheet!$D$2</f>
        <v>2019</v>
      </c>
    </row>
    <row r="49" spans="1:15" x14ac:dyDescent="0.3">
      <c r="A49" s="44" t="s">
        <v>77</v>
      </c>
      <c r="B49" s="47">
        <f>Coversheet!$D$5</f>
        <v>0</v>
      </c>
      <c r="C49" s="41">
        <f>Coversheet!$B$5</f>
        <v>0</v>
      </c>
      <c r="D49" s="41">
        <f>Coversheet!$D$6</f>
        <v>0</v>
      </c>
      <c r="E49" s="42" t="s">
        <v>65</v>
      </c>
      <c r="F49" s="48">
        <f>'Proj 02'!$C$16</f>
        <v>0</v>
      </c>
      <c r="G49" s="48">
        <f>'Proj 02'!$D$16</f>
        <v>0</v>
      </c>
      <c r="N49" s="42" t="s">
        <v>121</v>
      </c>
      <c r="O49" s="42">
        <f>Coversheet!$D$2</f>
        <v>2019</v>
      </c>
    </row>
    <row r="50" spans="1:15" x14ac:dyDescent="0.3">
      <c r="A50" s="44" t="s">
        <v>77</v>
      </c>
      <c r="B50" s="47">
        <f>Coversheet!$D$5</f>
        <v>0</v>
      </c>
      <c r="C50" s="41">
        <f>Coversheet!$B$5</f>
        <v>0</v>
      </c>
      <c r="D50" s="41">
        <f>Coversheet!$D$6</f>
        <v>0</v>
      </c>
      <c r="E50" s="42" t="s">
        <v>66</v>
      </c>
      <c r="F50" s="48">
        <f>'Proj 02'!$C$17</f>
        <v>0</v>
      </c>
      <c r="G50" s="48">
        <f>'Proj 02'!$D$17</f>
        <v>0</v>
      </c>
      <c r="N50" s="42" t="s">
        <v>121</v>
      </c>
      <c r="O50" s="42">
        <f>Coversheet!$D$2</f>
        <v>2019</v>
      </c>
    </row>
    <row r="51" spans="1:15" x14ac:dyDescent="0.3">
      <c r="A51" s="44" t="s">
        <v>77</v>
      </c>
      <c r="B51" s="47">
        <f>Coversheet!$D$5</f>
        <v>0</v>
      </c>
      <c r="C51" s="41">
        <f>Coversheet!$B$5</f>
        <v>0</v>
      </c>
      <c r="D51" s="41">
        <f>Coversheet!$D$6</f>
        <v>0</v>
      </c>
      <c r="E51" s="42" t="s">
        <v>67</v>
      </c>
      <c r="F51" s="48">
        <f>'Proj 02'!$C$18</f>
        <v>0</v>
      </c>
      <c r="G51" s="48">
        <f>'Proj 02'!$D$18</f>
        <v>0</v>
      </c>
      <c r="N51" s="42" t="s">
        <v>121</v>
      </c>
      <c r="O51" s="42">
        <f>Coversheet!$D$2</f>
        <v>2019</v>
      </c>
    </row>
    <row r="52" spans="1:15" x14ac:dyDescent="0.3">
      <c r="A52" s="44" t="s">
        <v>77</v>
      </c>
      <c r="B52" s="47">
        <f>Coversheet!$D$5</f>
        <v>0</v>
      </c>
      <c r="C52" s="41">
        <f>Coversheet!$B$5</f>
        <v>0</v>
      </c>
      <c r="D52" s="41">
        <f>Coversheet!$D$6</f>
        <v>0</v>
      </c>
      <c r="E52" s="42" t="s">
        <v>68</v>
      </c>
      <c r="F52" s="48">
        <f>'Proj 02'!$C$19</f>
        <v>0</v>
      </c>
      <c r="G52" s="48">
        <f>'Proj 02'!$D$19</f>
        <v>0</v>
      </c>
      <c r="N52" s="42" t="s">
        <v>121</v>
      </c>
      <c r="O52" s="42">
        <f>Coversheet!$D$2</f>
        <v>2019</v>
      </c>
    </row>
    <row r="53" spans="1:15" x14ac:dyDescent="0.3">
      <c r="A53" s="44" t="s">
        <v>77</v>
      </c>
      <c r="B53" s="47">
        <f>Coversheet!$D$5</f>
        <v>0</v>
      </c>
      <c r="C53" s="41">
        <f>Coversheet!$B$5</f>
        <v>0</v>
      </c>
      <c r="D53" s="41">
        <f>Coversheet!$D$6</f>
        <v>0</v>
      </c>
      <c r="E53" s="42" t="s">
        <v>69</v>
      </c>
      <c r="F53" s="48">
        <f>'Proj 02'!$C$20</f>
        <v>0</v>
      </c>
      <c r="G53" s="48">
        <f>'Proj 02'!$D$20</f>
        <v>0</v>
      </c>
      <c r="N53" s="42" t="s">
        <v>121</v>
      </c>
      <c r="O53" s="42">
        <f>Coversheet!$D$2</f>
        <v>2019</v>
      </c>
    </row>
    <row r="54" spans="1:15" x14ac:dyDescent="0.3">
      <c r="A54" s="44" t="s">
        <v>77</v>
      </c>
      <c r="B54" s="47">
        <f>Coversheet!$D$5</f>
        <v>0</v>
      </c>
      <c r="C54" s="41">
        <f>Coversheet!$B$5</f>
        <v>0</v>
      </c>
      <c r="D54" s="41">
        <f>Coversheet!$D$6</f>
        <v>0</v>
      </c>
      <c r="E54" s="42" t="s">
        <v>70</v>
      </c>
      <c r="F54" s="48">
        <f>'Proj 02'!$C$21</f>
        <v>0</v>
      </c>
      <c r="G54" s="48">
        <f>'Proj 02'!$D$21</f>
        <v>0</v>
      </c>
      <c r="N54" s="42" t="s">
        <v>121</v>
      </c>
      <c r="O54" s="42">
        <f>Coversheet!$D$2</f>
        <v>2019</v>
      </c>
    </row>
    <row r="55" spans="1:15" x14ac:dyDescent="0.3">
      <c r="A55" s="44" t="s">
        <v>77</v>
      </c>
      <c r="B55" s="47">
        <f>Coversheet!$D$5</f>
        <v>0</v>
      </c>
      <c r="C55" s="41">
        <f>Coversheet!$B$5</f>
        <v>0</v>
      </c>
      <c r="D55" s="41">
        <f>Coversheet!$D$6</f>
        <v>0</v>
      </c>
      <c r="E55" s="42" t="s">
        <v>71</v>
      </c>
      <c r="F55" s="48">
        <f>'Proj 02'!$C$22</f>
        <v>0</v>
      </c>
      <c r="G55" s="48">
        <f>'Proj 02'!$D$22</f>
        <v>0</v>
      </c>
      <c r="N55" s="42" t="s">
        <v>121</v>
      </c>
      <c r="O55" s="42">
        <f>Coversheet!$D$2</f>
        <v>2019</v>
      </c>
    </row>
    <row r="56" spans="1:15" x14ac:dyDescent="0.3">
      <c r="A56" s="44" t="s">
        <v>77</v>
      </c>
      <c r="B56" s="47">
        <f>Coversheet!$D$5</f>
        <v>0</v>
      </c>
      <c r="C56" s="41">
        <f>Coversheet!$B$5</f>
        <v>0</v>
      </c>
      <c r="D56" s="41">
        <f>Coversheet!$D$6</f>
        <v>0</v>
      </c>
      <c r="E56" s="42" t="s">
        <v>72</v>
      </c>
      <c r="F56" s="48">
        <f>'Proj 02'!$C$23</f>
        <v>0</v>
      </c>
      <c r="G56" s="48">
        <f>'Proj 02'!$D$23</f>
        <v>0</v>
      </c>
      <c r="N56" s="42" t="s">
        <v>121</v>
      </c>
      <c r="O56" s="42">
        <f>Coversheet!$D$2</f>
        <v>2019</v>
      </c>
    </row>
    <row r="57" spans="1:15" x14ac:dyDescent="0.3">
      <c r="A57" s="44" t="s">
        <v>77</v>
      </c>
      <c r="B57" s="47">
        <f>Coversheet!$D$5</f>
        <v>0</v>
      </c>
      <c r="C57" s="41">
        <f>Coversheet!$B$5</f>
        <v>0</v>
      </c>
      <c r="D57" s="41">
        <f>Coversheet!$D$6</f>
        <v>0</v>
      </c>
      <c r="E57" s="42" t="s">
        <v>73</v>
      </c>
      <c r="F57" s="48">
        <f>'Proj 02'!$C$24</f>
        <v>0</v>
      </c>
      <c r="G57" s="48">
        <f>'Proj 02'!$D$24</f>
        <v>0</v>
      </c>
      <c r="N57" s="42" t="s">
        <v>121</v>
      </c>
      <c r="O57" s="42">
        <f>Coversheet!$D$2</f>
        <v>2019</v>
      </c>
    </row>
    <row r="58" spans="1:15" x14ac:dyDescent="0.3">
      <c r="A58" s="44" t="s">
        <v>77</v>
      </c>
      <c r="B58" s="47">
        <f>Coversheet!$D$5</f>
        <v>0</v>
      </c>
      <c r="C58" s="41">
        <f>Coversheet!$B$5</f>
        <v>0</v>
      </c>
      <c r="D58" s="41">
        <f>Coversheet!$D$6</f>
        <v>0</v>
      </c>
      <c r="E58" s="42" t="s">
        <v>74</v>
      </c>
      <c r="F58" s="48">
        <f>'Proj 02'!$C$25</f>
        <v>0</v>
      </c>
      <c r="G58" s="48">
        <f>'Proj 02'!$D$25</f>
        <v>0</v>
      </c>
      <c r="N58" s="42" t="s">
        <v>121</v>
      </c>
      <c r="O58" s="42">
        <f>Coversheet!$D$2</f>
        <v>2019</v>
      </c>
    </row>
    <row r="59" spans="1:15" x14ac:dyDescent="0.3">
      <c r="A59" s="44" t="s">
        <v>77</v>
      </c>
      <c r="B59" s="47">
        <f>Coversheet!$D$5</f>
        <v>0</v>
      </c>
      <c r="C59" s="41">
        <f>Coversheet!$B$5</f>
        <v>0</v>
      </c>
      <c r="D59" s="41">
        <f>Coversheet!$D$6</f>
        <v>0</v>
      </c>
      <c r="E59" s="42" t="s">
        <v>75</v>
      </c>
      <c r="F59" s="48">
        <f>'Proj 02'!$C$26</f>
        <v>0</v>
      </c>
      <c r="G59" s="48">
        <f>'Proj 02'!$D$26</f>
        <v>0</v>
      </c>
      <c r="N59" s="42" t="s">
        <v>121</v>
      </c>
      <c r="O59" s="42">
        <f>Coversheet!$D$2</f>
        <v>2019</v>
      </c>
    </row>
    <row r="60" spans="1:15" x14ac:dyDescent="0.3">
      <c r="A60" s="44" t="s">
        <v>77</v>
      </c>
      <c r="B60" s="47">
        <f>Coversheet!$D$5</f>
        <v>0</v>
      </c>
      <c r="C60" s="41">
        <f>Coversheet!$B$5</f>
        <v>0</v>
      </c>
      <c r="D60" s="41">
        <f>Coversheet!$D$6</f>
        <v>0</v>
      </c>
      <c r="E60" s="42" t="s">
        <v>76</v>
      </c>
      <c r="F60" s="48">
        <f>'Proj 02'!$C$27</f>
        <v>0</v>
      </c>
      <c r="G60" s="48">
        <f>'Proj 02'!$D$27</f>
        <v>0</v>
      </c>
      <c r="N60" s="42" t="s">
        <v>121</v>
      </c>
      <c r="O60" s="42">
        <f>Coversheet!$D$2</f>
        <v>2019</v>
      </c>
    </row>
    <row r="61" spans="1:15" x14ac:dyDescent="0.3">
      <c r="A61" s="44" t="s">
        <v>77</v>
      </c>
      <c r="B61" s="47">
        <f>Coversheet!$D$5</f>
        <v>0</v>
      </c>
      <c r="C61" s="41">
        <f>Coversheet!$B$5</f>
        <v>0</v>
      </c>
      <c r="D61" s="41">
        <f>Coversheet!$D$6</f>
        <v>0</v>
      </c>
      <c r="E61" s="42" t="s">
        <v>84</v>
      </c>
      <c r="F61" s="56">
        <f>'Proj 02'!$C$31</f>
        <v>0</v>
      </c>
      <c r="G61" s="56">
        <f>'Proj 02'!$D$31</f>
        <v>0</v>
      </c>
      <c r="N61" s="42" t="s">
        <v>121</v>
      </c>
      <c r="O61" s="42">
        <f>Coversheet!$D$2</f>
        <v>2019</v>
      </c>
    </row>
    <row r="62" spans="1:15" x14ac:dyDescent="0.3">
      <c r="A62" s="44" t="s">
        <v>77</v>
      </c>
      <c r="B62" s="47">
        <f>Coversheet!$D$5</f>
        <v>0</v>
      </c>
      <c r="C62" s="41">
        <f>Coversheet!$B$5</f>
        <v>0</v>
      </c>
      <c r="D62" s="41">
        <f>Coversheet!$D$6</f>
        <v>0</v>
      </c>
      <c r="E62" s="42" t="s">
        <v>85</v>
      </c>
      <c r="F62" s="56">
        <f>'Proj 02'!$C$32</f>
        <v>0</v>
      </c>
      <c r="G62" s="56">
        <f>'Proj 02'!$D$32</f>
        <v>0</v>
      </c>
      <c r="N62" s="42" t="s">
        <v>121</v>
      </c>
      <c r="O62" s="42">
        <f>Coversheet!$D$2</f>
        <v>2019</v>
      </c>
    </row>
    <row r="63" spans="1:15" x14ac:dyDescent="0.3">
      <c r="A63" s="44" t="s">
        <v>77</v>
      </c>
      <c r="B63" s="47">
        <f>Coversheet!$D$5</f>
        <v>0</v>
      </c>
      <c r="C63" s="41">
        <f>Coversheet!$B$5</f>
        <v>0</v>
      </c>
      <c r="D63" s="41">
        <f>Coversheet!$D$6</f>
        <v>0</v>
      </c>
      <c r="E63" s="42" t="s">
        <v>86</v>
      </c>
      <c r="F63" s="56">
        <f>'Proj 02'!$C$33</f>
        <v>0</v>
      </c>
      <c r="G63" s="56">
        <f>'Proj 02'!$D$33</f>
        <v>0</v>
      </c>
      <c r="H63" s="46"/>
      <c r="I63" s="46"/>
      <c r="J63" s="46"/>
      <c r="K63" s="46"/>
      <c r="L63" s="46"/>
      <c r="M63" s="46"/>
      <c r="N63" s="42" t="s">
        <v>121</v>
      </c>
      <c r="O63" s="42">
        <f>Coversheet!$D$2</f>
        <v>2019</v>
      </c>
    </row>
    <row r="64" spans="1:15" x14ac:dyDescent="0.3">
      <c r="A64" s="44" t="s">
        <v>77</v>
      </c>
      <c r="B64" s="47">
        <f>Coversheet!$D$5</f>
        <v>0</v>
      </c>
      <c r="C64" s="41">
        <f>Coversheet!$B$5</f>
        <v>0</v>
      </c>
      <c r="D64" s="41">
        <f>Coversheet!$D$6</f>
        <v>0</v>
      </c>
      <c r="E64" s="42" t="s">
        <v>87</v>
      </c>
      <c r="F64" s="56">
        <f>'Proj 02'!$C$34</f>
        <v>0</v>
      </c>
      <c r="G64" s="56">
        <f>'Proj 02'!$D$34</f>
        <v>0</v>
      </c>
      <c r="N64" s="42" t="s">
        <v>121</v>
      </c>
      <c r="O64" s="42">
        <f>Coversheet!$D$2</f>
        <v>2019</v>
      </c>
    </row>
    <row r="65" spans="1:15" x14ac:dyDescent="0.3">
      <c r="A65" s="44" t="s">
        <v>88</v>
      </c>
      <c r="B65" s="47">
        <f>Coversheet!$D$5</f>
        <v>0</v>
      </c>
      <c r="C65" s="41">
        <f>Coversheet!$B$5</f>
        <v>0</v>
      </c>
      <c r="D65" s="41">
        <f>Coversheet!$D$6</f>
        <v>0</v>
      </c>
      <c r="E65" s="46" t="s">
        <v>96</v>
      </c>
      <c r="F65" s="49">
        <f>'Proj 03'!$B$5</f>
        <v>0</v>
      </c>
      <c r="G65" s="50">
        <f>'Proj 03'!$D$5</f>
        <v>0</v>
      </c>
      <c r="H65" s="49">
        <f>'Proj 03'!$B$6</f>
        <v>0</v>
      </c>
      <c r="I65" s="50">
        <f>'Proj 03'!$D$6</f>
        <v>0</v>
      </c>
      <c r="J65" s="51">
        <f>'Proj 03'!$B$7</f>
        <v>0</v>
      </c>
      <c r="K65" s="51">
        <f>'Proj 03'!$D$7</f>
        <v>0</v>
      </c>
      <c r="L65" s="51">
        <f>'Proj 03'!$D$8</f>
        <v>0</v>
      </c>
      <c r="M65" s="46">
        <f>'Proj 03'!B8</f>
        <v>0</v>
      </c>
      <c r="N65" s="42" t="s">
        <v>121</v>
      </c>
      <c r="O65" s="42">
        <f>Coversheet!$D$2</f>
        <v>2019</v>
      </c>
    </row>
    <row r="66" spans="1:15" x14ac:dyDescent="0.3">
      <c r="A66" s="44" t="s">
        <v>88</v>
      </c>
      <c r="B66" s="47">
        <f>Coversheet!$D$5</f>
        <v>0</v>
      </c>
      <c r="C66" s="41">
        <f>Coversheet!$B$5</f>
        <v>0</v>
      </c>
      <c r="D66" s="41">
        <f>Coversheet!$D$6</f>
        <v>0</v>
      </c>
      <c r="E66" s="45" t="s">
        <v>61</v>
      </c>
      <c r="F66" s="48">
        <f>'Proj 03'!$C$12</f>
        <v>0</v>
      </c>
      <c r="G66" s="48">
        <f>'Proj 03'!$D$12</f>
        <v>0</v>
      </c>
      <c r="H66" s="44"/>
      <c r="I66" s="44"/>
      <c r="N66" s="42" t="s">
        <v>121</v>
      </c>
      <c r="O66" s="42">
        <f>Coversheet!$D$2</f>
        <v>2019</v>
      </c>
    </row>
    <row r="67" spans="1:15" x14ac:dyDescent="0.3">
      <c r="A67" s="44" t="s">
        <v>88</v>
      </c>
      <c r="B67" s="47">
        <f>Coversheet!$D$5</f>
        <v>0</v>
      </c>
      <c r="C67" s="41">
        <f>Coversheet!$B$5</f>
        <v>0</v>
      </c>
      <c r="D67" s="41">
        <f>Coversheet!$D$6</f>
        <v>0</v>
      </c>
      <c r="E67" s="42" t="s">
        <v>62</v>
      </c>
      <c r="F67" s="48">
        <f>'Proj 03'!$C$13</f>
        <v>0</v>
      </c>
      <c r="G67" s="48">
        <f>'Proj 03'!$D$13</f>
        <v>0</v>
      </c>
      <c r="H67" s="44"/>
      <c r="I67" s="44"/>
      <c r="N67" s="42" t="s">
        <v>121</v>
      </c>
      <c r="O67" s="42">
        <f>Coversheet!$D$2</f>
        <v>2019</v>
      </c>
    </row>
    <row r="68" spans="1:15" x14ac:dyDescent="0.3">
      <c r="A68" s="44" t="s">
        <v>88</v>
      </c>
      <c r="B68" s="47">
        <f>Coversheet!$D$5</f>
        <v>0</v>
      </c>
      <c r="C68" s="41">
        <f>Coversheet!$B$5</f>
        <v>0</v>
      </c>
      <c r="D68" s="41">
        <f>Coversheet!$D$6</f>
        <v>0</v>
      </c>
      <c r="E68" s="42" t="s">
        <v>63</v>
      </c>
      <c r="F68" s="48">
        <f>'Proj 03'!$C$14</f>
        <v>0</v>
      </c>
      <c r="G68" s="48">
        <f>'Proj 03'!$D$14</f>
        <v>0</v>
      </c>
      <c r="N68" s="42" t="s">
        <v>121</v>
      </c>
      <c r="O68" s="42">
        <f>Coversheet!$D$2</f>
        <v>2019</v>
      </c>
    </row>
    <row r="69" spans="1:15" x14ac:dyDescent="0.3">
      <c r="A69" s="44" t="s">
        <v>88</v>
      </c>
      <c r="B69" s="47">
        <f>Coversheet!$D$5</f>
        <v>0</v>
      </c>
      <c r="C69" s="41">
        <f>Coversheet!$B$5</f>
        <v>0</v>
      </c>
      <c r="D69" s="41">
        <f>Coversheet!$D$6</f>
        <v>0</v>
      </c>
      <c r="E69" s="42" t="s">
        <v>64</v>
      </c>
      <c r="F69" s="48">
        <f>'Proj 03'!$C$15</f>
        <v>0</v>
      </c>
      <c r="G69" s="48">
        <f>'Proj 03'!$D$15</f>
        <v>0</v>
      </c>
      <c r="N69" s="42" t="s">
        <v>121</v>
      </c>
      <c r="O69" s="42">
        <f>Coversheet!$D$2</f>
        <v>2019</v>
      </c>
    </row>
    <row r="70" spans="1:15" x14ac:dyDescent="0.3">
      <c r="A70" s="44" t="s">
        <v>88</v>
      </c>
      <c r="B70" s="47">
        <f>Coversheet!$D$5</f>
        <v>0</v>
      </c>
      <c r="C70" s="41">
        <f>Coversheet!$B$5</f>
        <v>0</v>
      </c>
      <c r="D70" s="41">
        <f>Coversheet!$D$6</f>
        <v>0</v>
      </c>
      <c r="E70" s="42" t="s">
        <v>65</v>
      </c>
      <c r="F70" s="48">
        <f>'Proj 03'!$C$16</f>
        <v>0</v>
      </c>
      <c r="G70" s="48">
        <f>'Proj 03'!$D$16</f>
        <v>0</v>
      </c>
      <c r="N70" s="42" t="s">
        <v>121</v>
      </c>
      <c r="O70" s="42">
        <f>Coversheet!$D$2</f>
        <v>2019</v>
      </c>
    </row>
    <row r="71" spans="1:15" x14ac:dyDescent="0.3">
      <c r="A71" s="44" t="s">
        <v>88</v>
      </c>
      <c r="B71" s="47">
        <f>Coversheet!$D$5</f>
        <v>0</v>
      </c>
      <c r="C71" s="41">
        <f>Coversheet!$B$5</f>
        <v>0</v>
      </c>
      <c r="D71" s="41">
        <f>Coversheet!$D$6</f>
        <v>0</v>
      </c>
      <c r="E71" s="42" t="s">
        <v>66</v>
      </c>
      <c r="F71" s="48">
        <f>'Proj 03'!$C$17</f>
        <v>0</v>
      </c>
      <c r="G71" s="48">
        <f>'Proj 03'!$D$17</f>
        <v>0</v>
      </c>
      <c r="N71" s="42" t="s">
        <v>121</v>
      </c>
      <c r="O71" s="42">
        <f>Coversheet!$D$2</f>
        <v>2019</v>
      </c>
    </row>
    <row r="72" spans="1:15" x14ac:dyDescent="0.3">
      <c r="A72" s="44" t="s">
        <v>88</v>
      </c>
      <c r="B72" s="47">
        <f>Coversheet!$D$5</f>
        <v>0</v>
      </c>
      <c r="C72" s="41">
        <f>Coversheet!$B$5</f>
        <v>0</v>
      </c>
      <c r="D72" s="41">
        <f>Coversheet!$D$6</f>
        <v>0</v>
      </c>
      <c r="E72" s="42" t="s">
        <v>67</v>
      </c>
      <c r="F72" s="48">
        <f>'Proj 03'!$C$18</f>
        <v>0</v>
      </c>
      <c r="G72" s="48">
        <f>'Proj 03'!$D$18</f>
        <v>0</v>
      </c>
      <c r="N72" s="42" t="s">
        <v>121</v>
      </c>
      <c r="O72" s="42">
        <f>Coversheet!$D$2</f>
        <v>2019</v>
      </c>
    </row>
    <row r="73" spans="1:15" x14ac:dyDescent="0.3">
      <c r="A73" s="44" t="s">
        <v>88</v>
      </c>
      <c r="B73" s="47">
        <f>Coversheet!$D$5</f>
        <v>0</v>
      </c>
      <c r="C73" s="41">
        <f>Coversheet!$B$5</f>
        <v>0</v>
      </c>
      <c r="D73" s="41">
        <f>Coversheet!$D$6</f>
        <v>0</v>
      </c>
      <c r="E73" s="42" t="s">
        <v>68</v>
      </c>
      <c r="F73" s="48">
        <f>'Proj 03'!$C$19</f>
        <v>0</v>
      </c>
      <c r="G73" s="48">
        <f>'Proj 03'!$D$19</f>
        <v>0</v>
      </c>
      <c r="N73" s="42" t="s">
        <v>121</v>
      </c>
      <c r="O73" s="42">
        <f>Coversheet!$D$2</f>
        <v>2019</v>
      </c>
    </row>
    <row r="74" spans="1:15" x14ac:dyDescent="0.3">
      <c r="A74" s="44" t="s">
        <v>88</v>
      </c>
      <c r="B74" s="47">
        <f>Coversheet!$D$5</f>
        <v>0</v>
      </c>
      <c r="C74" s="41">
        <f>Coversheet!$B$5</f>
        <v>0</v>
      </c>
      <c r="D74" s="41">
        <f>Coversheet!$D$6</f>
        <v>0</v>
      </c>
      <c r="E74" s="42" t="s">
        <v>69</v>
      </c>
      <c r="F74" s="48">
        <f>'Proj 03'!$C$20</f>
        <v>0</v>
      </c>
      <c r="G74" s="48">
        <f>'Proj 03'!$D$20</f>
        <v>0</v>
      </c>
      <c r="N74" s="42" t="s">
        <v>121</v>
      </c>
      <c r="O74" s="42">
        <f>Coversheet!$D$2</f>
        <v>2019</v>
      </c>
    </row>
    <row r="75" spans="1:15" x14ac:dyDescent="0.3">
      <c r="A75" s="44" t="s">
        <v>88</v>
      </c>
      <c r="B75" s="47">
        <f>Coversheet!$D$5</f>
        <v>0</v>
      </c>
      <c r="C75" s="41">
        <f>Coversheet!$B$5</f>
        <v>0</v>
      </c>
      <c r="D75" s="41">
        <f>Coversheet!$D$6</f>
        <v>0</v>
      </c>
      <c r="E75" s="42" t="s">
        <v>70</v>
      </c>
      <c r="F75" s="48">
        <f>'Proj 03'!$C$21</f>
        <v>0</v>
      </c>
      <c r="G75" s="48">
        <f>'Proj 03'!$D$21</f>
        <v>0</v>
      </c>
      <c r="N75" s="42" t="s">
        <v>121</v>
      </c>
      <c r="O75" s="42">
        <f>Coversheet!$D$2</f>
        <v>2019</v>
      </c>
    </row>
    <row r="76" spans="1:15" x14ac:dyDescent="0.3">
      <c r="A76" s="44" t="s">
        <v>88</v>
      </c>
      <c r="B76" s="47">
        <f>Coversheet!$D$5</f>
        <v>0</v>
      </c>
      <c r="C76" s="41">
        <f>Coversheet!$B$5</f>
        <v>0</v>
      </c>
      <c r="D76" s="41">
        <f>Coversheet!$D$6</f>
        <v>0</v>
      </c>
      <c r="E76" s="42" t="s">
        <v>71</v>
      </c>
      <c r="F76" s="48">
        <f>'Proj 03'!$C$22</f>
        <v>0</v>
      </c>
      <c r="G76" s="48">
        <f>'Proj 03'!$D$22</f>
        <v>0</v>
      </c>
      <c r="N76" s="42" t="s">
        <v>121</v>
      </c>
      <c r="O76" s="42">
        <f>Coversheet!$D$2</f>
        <v>2019</v>
      </c>
    </row>
    <row r="77" spans="1:15" x14ac:dyDescent="0.3">
      <c r="A77" s="44" t="s">
        <v>88</v>
      </c>
      <c r="B77" s="47">
        <f>Coversheet!$D$5</f>
        <v>0</v>
      </c>
      <c r="C77" s="41">
        <f>Coversheet!$B$5</f>
        <v>0</v>
      </c>
      <c r="D77" s="41">
        <f>Coversheet!$D$6</f>
        <v>0</v>
      </c>
      <c r="E77" s="42" t="s">
        <v>72</v>
      </c>
      <c r="F77" s="48">
        <f>'Proj 03'!$C$23</f>
        <v>0</v>
      </c>
      <c r="G77" s="48">
        <f>'Proj 03'!$D$23</f>
        <v>0</v>
      </c>
      <c r="N77" s="42" t="s">
        <v>121</v>
      </c>
      <c r="O77" s="42">
        <f>Coversheet!$D$2</f>
        <v>2019</v>
      </c>
    </row>
    <row r="78" spans="1:15" x14ac:dyDescent="0.3">
      <c r="A78" s="44" t="s">
        <v>88</v>
      </c>
      <c r="B78" s="47">
        <f>Coversheet!$D$5</f>
        <v>0</v>
      </c>
      <c r="C78" s="41">
        <f>Coversheet!$B$5</f>
        <v>0</v>
      </c>
      <c r="D78" s="41">
        <f>Coversheet!$D$6</f>
        <v>0</v>
      </c>
      <c r="E78" s="42" t="s">
        <v>73</v>
      </c>
      <c r="F78" s="48">
        <f>'Proj 03'!$C$24</f>
        <v>0</v>
      </c>
      <c r="G78" s="48">
        <f>'Proj 03'!$D$24</f>
        <v>0</v>
      </c>
      <c r="N78" s="42" t="s">
        <v>121</v>
      </c>
      <c r="O78" s="42">
        <f>Coversheet!$D$2</f>
        <v>2019</v>
      </c>
    </row>
    <row r="79" spans="1:15" x14ac:dyDescent="0.3">
      <c r="A79" s="44" t="s">
        <v>88</v>
      </c>
      <c r="B79" s="47">
        <f>Coversheet!$D$5</f>
        <v>0</v>
      </c>
      <c r="C79" s="41">
        <f>Coversheet!$B$5</f>
        <v>0</v>
      </c>
      <c r="D79" s="41">
        <f>Coversheet!$D$6</f>
        <v>0</v>
      </c>
      <c r="E79" s="42" t="s">
        <v>74</v>
      </c>
      <c r="F79" s="48">
        <f>'Proj 03'!$C$25</f>
        <v>0</v>
      </c>
      <c r="G79" s="48">
        <f>'Proj 03'!$D$25</f>
        <v>0</v>
      </c>
      <c r="N79" s="42" t="s">
        <v>121</v>
      </c>
      <c r="O79" s="42">
        <f>Coversheet!$D$2</f>
        <v>2019</v>
      </c>
    </row>
    <row r="80" spans="1:15" x14ac:dyDescent="0.3">
      <c r="A80" s="44" t="s">
        <v>88</v>
      </c>
      <c r="B80" s="47">
        <f>Coversheet!$D$5</f>
        <v>0</v>
      </c>
      <c r="C80" s="41">
        <f>Coversheet!$B$5</f>
        <v>0</v>
      </c>
      <c r="D80" s="41">
        <f>Coversheet!$D$6</f>
        <v>0</v>
      </c>
      <c r="E80" s="42" t="s">
        <v>75</v>
      </c>
      <c r="F80" s="48">
        <f>'Proj 03'!$C$26</f>
        <v>0</v>
      </c>
      <c r="G80" s="48">
        <f>'Proj 03'!$D$26</f>
        <v>0</v>
      </c>
      <c r="N80" s="42" t="s">
        <v>121</v>
      </c>
      <c r="O80" s="42">
        <f>Coversheet!$D$2</f>
        <v>2019</v>
      </c>
    </row>
    <row r="81" spans="1:15" x14ac:dyDescent="0.3">
      <c r="A81" s="44" t="s">
        <v>88</v>
      </c>
      <c r="B81" s="47">
        <f>Coversheet!$D$5</f>
        <v>0</v>
      </c>
      <c r="C81" s="41">
        <f>Coversheet!$B$5</f>
        <v>0</v>
      </c>
      <c r="D81" s="41">
        <f>Coversheet!$D$6</f>
        <v>0</v>
      </c>
      <c r="E81" s="42" t="s">
        <v>76</v>
      </c>
      <c r="F81" s="48">
        <f>'Proj 03'!$C$27</f>
        <v>0</v>
      </c>
      <c r="G81" s="48">
        <f>'Proj 03'!$D$27</f>
        <v>0</v>
      </c>
      <c r="N81" s="42" t="s">
        <v>121</v>
      </c>
      <c r="O81" s="42">
        <f>Coversheet!$D$2</f>
        <v>2019</v>
      </c>
    </row>
    <row r="82" spans="1:15" x14ac:dyDescent="0.3">
      <c r="A82" s="44" t="s">
        <v>88</v>
      </c>
      <c r="B82" s="47">
        <f>Coversheet!$D$5</f>
        <v>0</v>
      </c>
      <c r="C82" s="41">
        <f>Coversheet!$B$5</f>
        <v>0</v>
      </c>
      <c r="D82" s="41">
        <f>Coversheet!$D$6</f>
        <v>0</v>
      </c>
      <c r="E82" s="42" t="s">
        <v>84</v>
      </c>
      <c r="F82" s="56">
        <f>'Proj 03'!$C$31</f>
        <v>0</v>
      </c>
      <c r="G82" s="56">
        <f>'Proj 03'!$D$31</f>
        <v>0</v>
      </c>
      <c r="N82" s="42" t="s">
        <v>121</v>
      </c>
      <c r="O82" s="42">
        <f>Coversheet!$D$2</f>
        <v>2019</v>
      </c>
    </row>
    <row r="83" spans="1:15" x14ac:dyDescent="0.3">
      <c r="A83" s="44" t="s">
        <v>88</v>
      </c>
      <c r="B83" s="47">
        <f>Coversheet!$D$5</f>
        <v>0</v>
      </c>
      <c r="C83" s="41">
        <f>Coversheet!$B$5</f>
        <v>0</v>
      </c>
      <c r="D83" s="41">
        <f>Coversheet!$D$6</f>
        <v>0</v>
      </c>
      <c r="E83" s="42" t="s">
        <v>85</v>
      </c>
      <c r="F83" s="56">
        <f>'Proj 03'!$C$32</f>
        <v>0</v>
      </c>
      <c r="G83" s="56">
        <f>'Proj 03'!$D$32</f>
        <v>0</v>
      </c>
      <c r="N83" s="42" t="s">
        <v>121</v>
      </c>
      <c r="O83" s="42">
        <f>Coversheet!$D$2</f>
        <v>2019</v>
      </c>
    </row>
    <row r="84" spans="1:15" x14ac:dyDescent="0.3">
      <c r="A84" s="44" t="s">
        <v>88</v>
      </c>
      <c r="B84" s="47">
        <f>Coversheet!$D$5</f>
        <v>0</v>
      </c>
      <c r="C84" s="41">
        <f>Coversheet!$B$5</f>
        <v>0</v>
      </c>
      <c r="D84" s="41">
        <f>Coversheet!$D$6</f>
        <v>0</v>
      </c>
      <c r="E84" s="42" t="s">
        <v>86</v>
      </c>
      <c r="F84" s="56">
        <f>'Proj 03'!$C$33</f>
        <v>0</v>
      </c>
      <c r="G84" s="56">
        <f>'Proj 03'!$D$33</f>
        <v>0</v>
      </c>
      <c r="H84" s="46"/>
      <c r="I84" s="46"/>
      <c r="J84" s="46"/>
      <c r="K84" s="46"/>
      <c r="L84" s="46"/>
      <c r="M84" s="46"/>
      <c r="N84" s="42" t="s">
        <v>121</v>
      </c>
      <c r="O84" s="42">
        <f>Coversheet!$D$2</f>
        <v>2019</v>
      </c>
    </row>
    <row r="85" spans="1:15" x14ac:dyDescent="0.3">
      <c r="A85" s="44" t="s">
        <v>88</v>
      </c>
      <c r="B85" s="47">
        <f>Coversheet!$D$5</f>
        <v>0</v>
      </c>
      <c r="C85" s="41">
        <f>Coversheet!$B$5</f>
        <v>0</v>
      </c>
      <c r="D85" s="41">
        <f>Coversheet!$D$6</f>
        <v>0</v>
      </c>
      <c r="E85" s="42" t="s">
        <v>87</v>
      </c>
      <c r="F85" s="56">
        <f>'Proj 03'!$C$34</f>
        <v>0</v>
      </c>
      <c r="G85" s="56">
        <f>'Proj 03'!$D$34</f>
        <v>0</v>
      </c>
      <c r="N85" s="42" t="s">
        <v>121</v>
      </c>
      <c r="O85" s="42">
        <f>Coversheet!$D$2</f>
        <v>2019</v>
      </c>
    </row>
    <row r="86" spans="1:15" x14ac:dyDescent="0.3">
      <c r="A86" s="44" t="s">
        <v>89</v>
      </c>
      <c r="B86" s="47">
        <f>Coversheet!$D$5</f>
        <v>0</v>
      </c>
      <c r="C86" s="41">
        <f>Coversheet!$B$5</f>
        <v>0</v>
      </c>
      <c r="D86" s="41">
        <f>Coversheet!$D$6</f>
        <v>0</v>
      </c>
      <c r="E86" s="46" t="s">
        <v>96</v>
      </c>
      <c r="F86" s="49">
        <f>'Proj 04'!$B$5</f>
        <v>0</v>
      </c>
      <c r="G86" s="50">
        <f>'Proj 04'!$D$5</f>
        <v>0</v>
      </c>
      <c r="H86" s="49">
        <f>'Proj 04'!$B$6</f>
        <v>0</v>
      </c>
      <c r="I86" s="50">
        <f>'Proj 04'!$D$6</f>
        <v>0</v>
      </c>
      <c r="J86" s="51">
        <f>'Proj 04'!$B$7</f>
        <v>0</v>
      </c>
      <c r="K86" s="51">
        <f>'Proj 04'!$D$7</f>
        <v>0</v>
      </c>
      <c r="L86" s="51">
        <f>'Proj 04'!$D$8</f>
        <v>0</v>
      </c>
      <c r="M86" s="46">
        <f>'Proj 04'!B8</f>
        <v>0</v>
      </c>
      <c r="N86" s="42" t="s">
        <v>121</v>
      </c>
      <c r="O86" s="42">
        <f>Coversheet!$D$2</f>
        <v>2019</v>
      </c>
    </row>
    <row r="87" spans="1:15" x14ac:dyDescent="0.3">
      <c r="A87" s="44" t="s">
        <v>89</v>
      </c>
      <c r="B87" s="47">
        <f>Coversheet!$D$5</f>
        <v>0</v>
      </c>
      <c r="C87" s="41">
        <f>Coversheet!$B$5</f>
        <v>0</v>
      </c>
      <c r="D87" s="41">
        <f>Coversheet!$D$6</f>
        <v>0</v>
      </c>
      <c r="E87" s="45" t="s">
        <v>61</v>
      </c>
      <c r="F87" s="48">
        <f>'Proj 04'!$C$12</f>
        <v>0</v>
      </c>
      <c r="G87" s="48">
        <f>'Proj 04'!$D$12</f>
        <v>0</v>
      </c>
      <c r="H87" s="44"/>
      <c r="I87" s="44"/>
      <c r="N87" s="42" t="s">
        <v>121</v>
      </c>
      <c r="O87" s="42">
        <f>Coversheet!$D$2</f>
        <v>2019</v>
      </c>
    </row>
    <row r="88" spans="1:15" x14ac:dyDescent="0.3">
      <c r="A88" s="44" t="s">
        <v>89</v>
      </c>
      <c r="B88" s="47">
        <f>Coversheet!$D$5</f>
        <v>0</v>
      </c>
      <c r="C88" s="41">
        <f>Coversheet!$B$5</f>
        <v>0</v>
      </c>
      <c r="D88" s="41">
        <f>Coversheet!$D$6</f>
        <v>0</v>
      </c>
      <c r="E88" s="42" t="s">
        <v>62</v>
      </c>
      <c r="F88" s="48">
        <f>'Proj 04'!$C$13</f>
        <v>0</v>
      </c>
      <c r="G88" s="48">
        <f>'Proj 04'!$D$13</f>
        <v>0</v>
      </c>
      <c r="H88" s="44"/>
      <c r="I88" s="44"/>
      <c r="N88" s="42" t="s">
        <v>121</v>
      </c>
      <c r="O88" s="42">
        <f>Coversheet!$D$2</f>
        <v>2019</v>
      </c>
    </row>
    <row r="89" spans="1:15" x14ac:dyDescent="0.3">
      <c r="A89" s="44" t="s">
        <v>89</v>
      </c>
      <c r="B89" s="47">
        <f>Coversheet!$D$5</f>
        <v>0</v>
      </c>
      <c r="C89" s="41">
        <f>Coversheet!$B$5</f>
        <v>0</v>
      </c>
      <c r="D89" s="41">
        <f>Coversheet!$D$6</f>
        <v>0</v>
      </c>
      <c r="E89" s="42" t="s">
        <v>63</v>
      </c>
      <c r="F89" s="48">
        <f>'Proj 04'!$C$14</f>
        <v>0</v>
      </c>
      <c r="G89" s="48">
        <f>'Proj 04'!$D$14</f>
        <v>0</v>
      </c>
      <c r="N89" s="42" t="s">
        <v>121</v>
      </c>
      <c r="O89" s="42">
        <f>Coversheet!$D$2</f>
        <v>2019</v>
      </c>
    </row>
    <row r="90" spans="1:15" x14ac:dyDescent="0.3">
      <c r="A90" s="44" t="s">
        <v>89</v>
      </c>
      <c r="B90" s="47">
        <f>Coversheet!$D$5</f>
        <v>0</v>
      </c>
      <c r="C90" s="41">
        <f>Coversheet!$B$5</f>
        <v>0</v>
      </c>
      <c r="D90" s="41">
        <f>Coversheet!$D$6</f>
        <v>0</v>
      </c>
      <c r="E90" s="42" t="s">
        <v>64</v>
      </c>
      <c r="F90" s="48">
        <f>'Proj 04'!$C$15</f>
        <v>0</v>
      </c>
      <c r="G90" s="48">
        <f>'Proj 04'!$D$15</f>
        <v>0</v>
      </c>
      <c r="N90" s="42" t="s">
        <v>121</v>
      </c>
      <c r="O90" s="42">
        <f>Coversheet!$D$2</f>
        <v>2019</v>
      </c>
    </row>
    <row r="91" spans="1:15" x14ac:dyDescent="0.3">
      <c r="A91" s="44" t="s">
        <v>89</v>
      </c>
      <c r="B91" s="47">
        <f>Coversheet!$D$5</f>
        <v>0</v>
      </c>
      <c r="C91" s="41">
        <f>Coversheet!$B$5</f>
        <v>0</v>
      </c>
      <c r="D91" s="41">
        <f>Coversheet!$D$6</f>
        <v>0</v>
      </c>
      <c r="E91" s="42" t="s">
        <v>65</v>
      </c>
      <c r="F91" s="48">
        <f>'Proj 04'!$C$16</f>
        <v>0</v>
      </c>
      <c r="G91" s="48">
        <f>'Proj 04'!$D$16</f>
        <v>0</v>
      </c>
      <c r="N91" s="42" t="s">
        <v>121</v>
      </c>
      <c r="O91" s="42">
        <f>Coversheet!$D$2</f>
        <v>2019</v>
      </c>
    </row>
    <row r="92" spans="1:15" x14ac:dyDescent="0.3">
      <c r="A92" s="44" t="s">
        <v>89</v>
      </c>
      <c r="B92" s="47">
        <f>Coversheet!$D$5</f>
        <v>0</v>
      </c>
      <c r="C92" s="41">
        <f>Coversheet!$B$5</f>
        <v>0</v>
      </c>
      <c r="D92" s="41">
        <f>Coversheet!$D$6</f>
        <v>0</v>
      </c>
      <c r="E92" s="42" t="s">
        <v>66</v>
      </c>
      <c r="F92" s="48">
        <f>'Proj 04'!$C$17</f>
        <v>0</v>
      </c>
      <c r="G92" s="48">
        <f>'Proj 04'!$D$17</f>
        <v>0</v>
      </c>
      <c r="N92" s="42" t="s">
        <v>121</v>
      </c>
      <c r="O92" s="42">
        <f>Coversheet!$D$2</f>
        <v>2019</v>
      </c>
    </row>
    <row r="93" spans="1:15" x14ac:dyDescent="0.3">
      <c r="A93" s="44" t="s">
        <v>89</v>
      </c>
      <c r="B93" s="47">
        <f>Coversheet!$D$5</f>
        <v>0</v>
      </c>
      <c r="C93" s="41">
        <f>Coversheet!$B$5</f>
        <v>0</v>
      </c>
      <c r="D93" s="41">
        <f>Coversheet!$D$6</f>
        <v>0</v>
      </c>
      <c r="E93" s="42" t="s">
        <v>67</v>
      </c>
      <c r="F93" s="48">
        <f>'Proj 04'!$C$18</f>
        <v>0</v>
      </c>
      <c r="G93" s="48">
        <f>'Proj 04'!$D$18</f>
        <v>0</v>
      </c>
      <c r="N93" s="42" t="s">
        <v>121</v>
      </c>
      <c r="O93" s="42">
        <f>Coversheet!$D$2</f>
        <v>2019</v>
      </c>
    </row>
    <row r="94" spans="1:15" x14ac:dyDescent="0.3">
      <c r="A94" s="44" t="s">
        <v>89</v>
      </c>
      <c r="B94" s="47">
        <f>Coversheet!$D$5</f>
        <v>0</v>
      </c>
      <c r="C94" s="41">
        <f>Coversheet!$B$5</f>
        <v>0</v>
      </c>
      <c r="D94" s="41">
        <f>Coversheet!$D$6</f>
        <v>0</v>
      </c>
      <c r="E94" s="42" t="s">
        <v>68</v>
      </c>
      <c r="F94" s="48">
        <f>'Proj 04'!$C$19</f>
        <v>0</v>
      </c>
      <c r="G94" s="48">
        <f>'Proj 04'!$D$19</f>
        <v>0</v>
      </c>
      <c r="N94" s="42" t="s">
        <v>121</v>
      </c>
      <c r="O94" s="42">
        <f>Coversheet!$D$2</f>
        <v>2019</v>
      </c>
    </row>
    <row r="95" spans="1:15" x14ac:dyDescent="0.3">
      <c r="A95" s="44" t="s">
        <v>89</v>
      </c>
      <c r="B95" s="47">
        <f>Coversheet!$D$5</f>
        <v>0</v>
      </c>
      <c r="C95" s="41">
        <f>Coversheet!$B$5</f>
        <v>0</v>
      </c>
      <c r="D95" s="41">
        <f>Coversheet!$D$6</f>
        <v>0</v>
      </c>
      <c r="E95" s="42" t="s">
        <v>69</v>
      </c>
      <c r="F95" s="48">
        <f>'Proj 04'!$C$20</f>
        <v>0</v>
      </c>
      <c r="G95" s="48">
        <f>'Proj 04'!$D$20</f>
        <v>0</v>
      </c>
      <c r="N95" s="42" t="s">
        <v>121</v>
      </c>
      <c r="O95" s="42">
        <f>Coversheet!$D$2</f>
        <v>2019</v>
      </c>
    </row>
    <row r="96" spans="1:15" x14ac:dyDescent="0.3">
      <c r="A96" s="44" t="s">
        <v>89</v>
      </c>
      <c r="B96" s="47">
        <f>Coversheet!$D$5</f>
        <v>0</v>
      </c>
      <c r="C96" s="41">
        <f>Coversheet!$B$5</f>
        <v>0</v>
      </c>
      <c r="D96" s="41">
        <f>Coversheet!$D$6</f>
        <v>0</v>
      </c>
      <c r="E96" s="42" t="s">
        <v>70</v>
      </c>
      <c r="F96" s="48">
        <f>'Proj 04'!$C$21</f>
        <v>0</v>
      </c>
      <c r="G96" s="48">
        <f>'Proj 04'!$D$21</f>
        <v>0</v>
      </c>
      <c r="N96" s="42" t="s">
        <v>121</v>
      </c>
      <c r="O96" s="42">
        <f>Coversheet!$D$2</f>
        <v>2019</v>
      </c>
    </row>
    <row r="97" spans="1:15" x14ac:dyDescent="0.3">
      <c r="A97" s="44" t="s">
        <v>89</v>
      </c>
      <c r="B97" s="47">
        <f>Coversheet!$D$5</f>
        <v>0</v>
      </c>
      <c r="C97" s="41">
        <f>Coversheet!$B$5</f>
        <v>0</v>
      </c>
      <c r="D97" s="41">
        <f>Coversheet!$D$6</f>
        <v>0</v>
      </c>
      <c r="E97" s="42" t="s">
        <v>71</v>
      </c>
      <c r="F97" s="48">
        <f>'Proj 04'!$C$22</f>
        <v>0</v>
      </c>
      <c r="G97" s="48">
        <f>'Proj 04'!$D$22</f>
        <v>0</v>
      </c>
      <c r="N97" s="42" t="s">
        <v>121</v>
      </c>
      <c r="O97" s="42">
        <f>Coversheet!$D$2</f>
        <v>2019</v>
      </c>
    </row>
    <row r="98" spans="1:15" x14ac:dyDescent="0.3">
      <c r="A98" s="44" t="s">
        <v>89</v>
      </c>
      <c r="B98" s="47">
        <f>Coversheet!$D$5</f>
        <v>0</v>
      </c>
      <c r="C98" s="41">
        <f>Coversheet!$B$5</f>
        <v>0</v>
      </c>
      <c r="D98" s="41">
        <f>Coversheet!$D$6</f>
        <v>0</v>
      </c>
      <c r="E98" s="42" t="s">
        <v>72</v>
      </c>
      <c r="F98" s="48">
        <f>'Proj 04'!$C$23</f>
        <v>0</v>
      </c>
      <c r="G98" s="48">
        <f>'Proj 04'!$D$23</f>
        <v>0</v>
      </c>
      <c r="N98" s="42" t="s">
        <v>121</v>
      </c>
      <c r="O98" s="42">
        <f>Coversheet!$D$2</f>
        <v>2019</v>
      </c>
    </row>
    <row r="99" spans="1:15" x14ac:dyDescent="0.3">
      <c r="A99" s="44" t="s">
        <v>89</v>
      </c>
      <c r="B99" s="47">
        <f>Coversheet!$D$5</f>
        <v>0</v>
      </c>
      <c r="C99" s="41">
        <f>Coversheet!$B$5</f>
        <v>0</v>
      </c>
      <c r="D99" s="41">
        <f>Coversheet!$D$6</f>
        <v>0</v>
      </c>
      <c r="E99" s="42" t="s">
        <v>73</v>
      </c>
      <c r="F99" s="48">
        <f>'Proj 04'!$C$24</f>
        <v>0</v>
      </c>
      <c r="G99" s="48">
        <f>'Proj 04'!$D$24</f>
        <v>0</v>
      </c>
      <c r="N99" s="42" t="s">
        <v>121</v>
      </c>
      <c r="O99" s="42">
        <f>Coversheet!$D$2</f>
        <v>2019</v>
      </c>
    </row>
    <row r="100" spans="1:15" x14ac:dyDescent="0.3">
      <c r="A100" s="44" t="s">
        <v>89</v>
      </c>
      <c r="B100" s="47">
        <f>Coversheet!$D$5</f>
        <v>0</v>
      </c>
      <c r="C100" s="41">
        <f>Coversheet!$B$5</f>
        <v>0</v>
      </c>
      <c r="D100" s="41">
        <f>Coversheet!$D$6</f>
        <v>0</v>
      </c>
      <c r="E100" s="42" t="s">
        <v>74</v>
      </c>
      <c r="F100" s="48">
        <f>'Proj 04'!$C$25</f>
        <v>0</v>
      </c>
      <c r="G100" s="48">
        <f>'Proj 04'!$D$25</f>
        <v>0</v>
      </c>
      <c r="N100" s="42" t="s">
        <v>121</v>
      </c>
      <c r="O100" s="42">
        <f>Coversheet!$D$2</f>
        <v>2019</v>
      </c>
    </row>
    <row r="101" spans="1:15" x14ac:dyDescent="0.3">
      <c r="A101" s="44" t="s">
        <v>89</v>
      </c>
      <c r="B101" s="47">
        <f>Coversheet!$D$5</f>
        <v>0</v>
      </c>
      <c r="C101" s="41">
        <f>Coversheet!$B$5</f>
        <v>0</v>
      </c>
      <c r="D101" s="41">
        <f>Coversheet!$D$6</f>
        <v>0</v>
      </c>
      <c r="E101" s="42" t="s">
        <v>75</v>
      </c>
      <c r="F101" s="48">
        <f>'Proj 04'!$C$26</f>
        <v>0</v>
      </c>
      <c r="G101" s="48">
        <f>'Proj 04'!$D$26</f>
        <v>0</v>
      </c>
      <c r="N101" s="42" t="s">
        <v>121</v>
      </c>
      <c r="O101" s="42">
        <f>Coversheet!$D$2</f>
        <v>2019</v>
      </c>
    </row>
    <row r="102" spans="1:15" x14ac:dyDescent="0.3">
      <c r="A102" s="44" t="s">
        <v>89</v>
      </c>
      <c r="B102" s="47">
        <f>Coversheet!$D$5</f>
        <v>0</v>
      </c>
      <c r="C102" s="41">
        <f>Coversheet!$B$5</f>
        <v>0</v>
      </c>
      <c r="D102" s="41">
        <f>Coversheet!$D$6</f>
        <v>0</v>
      </c>
      <c r="E102" s="42" t="s">
        <v>76</v>
      </c>
      <c r="F102" s="48">
        <f>'Proj 04'!$C$27</f>
        <v>0</v>
      </c>
      <c r="G102" s="48">
        <f>'Proj 04'!$D$27</f>
        <v>0</v>
      </c>
      <c r="N102" s="42" t="s">
        <v>121</v>
      </c>
      <c r="O102" s="42">
        <f>Coversheet!$D$2</f>
        <v>2019</v>
      </c>
    </row>
    <row r="103" spans="1:15" x14ac:dyDescent="0.3">
      <c r="A103" s="44" t="s">
        <v>89</v>
      </c>
      <c r="B103" s="47">
        <f>Coversheet!$D$5</f>
        <v>0</v>
      </c>
      <c r="C103" s="41">
        <f>Coversheet!$B$5</f>
        <v>0</v>
      </c>
      <c r="D103" s="41">
        <f>Coversheet!$D$6</f>
        <v>0</v>
      </c>
      <c r="E103" s="42" t="s">
        <v>84</v>
      </c>
      <c r="F103" s="56">
        <f>'Proj 04'!$C$31</f>
        <v>0</v>
      </c>
      <c r="G103" s="56">
        <f>'Proj 04'!$D$31</f>
        <v>0</v>
      </c>
      <c r="N103" s="42" t="s">
        <v>121</v>
      </c>
      <c r="O103" s="42">
        <f>Coversheet!$D$2</f>
        <v>2019</v>
      </c>
    </row>
    <row r="104" spans="1:15" x14ac:dyDescent="0.3">
      <c r="A104" s="44" t="s">
        <v>89</v>
      </c>
      <c r="B104" s="47">
        <f>Coversheet!$D$5</f>
        <v>0</v>
      </c>
      <c r="C104" s="41">
        <f>Coversheet!$B$5</f>
        <v>0</v>
      </c>
      <c r="D104" s="41">
        <f>Coversheet!$D$6</f>
        <v>0</v>
      </c>
      <c r="E104" s="42" t="s">
        <v>85</v>
      </c>
      <c r="F104" s="56">
        <f>'Proj 04'!$C$32</f>
        <v>0</v>
      </c>
      <c r="G104" s="56">
        <f>'Proj 04'!$D$32</f>
        <v>0</v>
      </c>
      <c r="N104" s="42" t="s">
        <v>121</v>
      </c>
      <c r="O104" s="42">
        <f>Coversheet!$D$2</f>
        <v>2019</v>
      </c>
    </row>
    <row r="105" spans="1:15" x14ac:dyDescent="0.3">
      <c r="A105" s="44" t="s">
        <v>89</v>
      </c>
      <c r="B105" s="47">
        <f>Coversheet!$D$5</f>
        <v>0</v>
      </c>
      <c r="C105" s="41">
        <f>Coversheet!$B$5</f>
        <v>0</v>
      </c>
      <c r="D105" s="41">
        <f>Coversheet!$D$6</f>
        <v>0</v>
      </c>
      <c r="E105" s="42" t="s">
        <v>86</v>
      </c>
      <c r="F105" s="56">
        <f>'Proj 04'!$C$33</f>
        <v>0</v>
      </c>
      <c r="G105" s="56">
        <f>'Proj 04'!$D$33</f>
        <v>0</v>
      </c>
      <c r="H105" s="46"/>
      <c r="I105" s="46"/>
      <c r="J105" s="46"/>
      <c r="K105" s="46"/>
      <c r="L105" s="46"/>
      <c r="M105" s="46"/>
      <c r="N105" s="42" t="s">
        <v>121</v>
      </c>
      <c r="O105" s="42">
        <f>Coversheet!$D$2</f>
        <v>2019</v>
      </c>
    </row>
    <row r="106" spans="1:15" x14ac:dyDescent="0.3">
      <c r="A106" s="44" t="s">
        <v>89</v>
      </c>
      <c r="B106" s="47">
        <f>Coversheet!$D$5</f>
        <v>0</v>
      </c>
      <c r="C106" s="41">
        <f>Coversheet!$B$5</f>
        <v>0</v>
      </c>
      <c r="D106" s="41">
        <f>Coversheet!$D$6</f>
        <v>0</v>
      </c>
      <c r="E106" s="42" t="s">
        <v>87</v>
      </c>
      <c r="F106" s="56">
        <f>'Proj 04'!$C$34</f>
        <v>0</v>
      </c>
      <c r="G106" s="56">
        <f>'Proj 04'!$D$34</f>
        <v>0</v>
      </c>
      <c r="N106" s="42" t="s">
        <v>121</v>
      </c>
      <c r="O106" s="42">
        <f>Coversheet!$D$2</f>
        <v>2019</v>
      </c>
    </row>
    <row r="107" spans="1:15" x14ac:dyDescent="0.3">
      <c r="A107" s="44" t="s">
        <v>90</v>
      </c>
      <c r="B107" s="47">
        <f>Coversheet!$D$5</f>
        <v>0</v>
      </c>
      <c r="C107" s="41">
        <f>Coversheet!$B$5</f>
        <v>0</v>
      </c>
      <c r="D107" s="41">
        <f>Coversheet!$D$6</f>
        <v>0</v>
      </c>
      <c r="E107" s="46" t="s">
        <v>96</v>
      </c>
      <c r="F107" s="49">
        <f>'Proj 05'!$B$5</f>
        <v>0</v>
      </c>
      <c r="G107" s="50">
        <f>'Proj 05'!$D$5</f>
        <v>0</v>
      </c>
      <c r="H107" s="49">
        <f>'Proj 05'!$B$6</f>
        <v>0</v>
      </c>
      <c r="I107" s="50">
        <f>'Proj 05'!$D$6</f>
        <v>0</v>
      </c>
      <c r="J107" s="51">
        <f>'Proj 05'!$B$7</f>
        <v>0</v>
      </c>
      <c r="K107" s="51">
        <f>'Proj 05'!$D$7</f>
        <v>0</v>
      </c>
      <c r="L107" s="51">
        <f>'Proj 05'!$D$8</f>
        <v>0</v>
      </c>
      <c r="M107" s="46">
        <f>'Proj 05'!B8</f>
        <v>0</v>
      </c>
      <c r="N107" s="42" t="s">
        <v>121</v>
      </c>
      <c r="O107" s="42">
        <f>Coversheet!$D$2</f>
        <v>2019</v>
      </c>
    </row>
    <row r="108" spans="1:15" x14ac:dyDescent="0.3">
      <c r="A108" s="44" t="s">
        <v>90</v>
      </c>
      <c r="B108" s="47">
        <f>Coversheet!$D$5</f>
        <v>0</v>
      </c>
      <c r="C108" s="41">
        <f>Coversheet!$B$5</f>
        <v>0</v>
      </c>
      <c r="D108" s="41">
        <f>Coversheet!$D$6</f>
        <v>0</v>
      </c>
      <c r="E108" s="45" t="s">
        <v>61</v>
      </c>
      <c r="F108" s="48">
        <f>'Proj 05'!$C$12</f>
        <v>0</v>
      </c>
      <c r="G108" s="48">
        <f>'Proj 05'!$D$12</f>
        <v>0</v>
      </c>
      <c r="H108" s="44"/>
      <c r="I108" s="44"/>
      <c r="N108" s="42" t="s">
        <v>121</v>
      </c>
      <c r="O108" s="42">
        <f>Coversheet!$D$2</f>
        <v>2019</v>
      </c>
    </row>
    <row r="109" spans="1:15" x14ac:dyDescent="0.3">
      <c r="A109" s="44" t="s">
        <v>90</v>
      </c>
      <c r="B109" s="47">
        <f>Coversheet!$D$5</f>
        <v>0</v>
      </c>
      <c r="C109" s="41">
        <f>Coversheet!$B$5</f>
        <v>0</v>
      </c>
      <c r="D109" s="41">
        <f>Coversheet!$D$6</f>
        <v>0</v>
      </c>
      <c r="E109" s="42" t="s">
        <v>62</v>
      </c>
      <c r="F109" s="48">
        <f>'Proj 05'!$C$13</f>
        <v>0</v>
      </c>
      <c r="G109" s="48">
        <f>'Proj 05'!$D$13</f>
        <v>0</v>
      </c>
      <c r="H109" s="44"/>
      <c r="I109" s="44"/>
      <c r="N109" s="42" t="s">
        <v>121</v>
      </c>
      <c r="O109" s="42">
        <f>Coversheet!$D$2</f>
        <v>2019</v>
      </c>
    </row>
    <row r="110" spans="1:15" x14ac:dyDescent="0.3">
      <c r="A110" s="44" t="s">
        <v>90</v>
      </c>
      <c r="B110" s="47">
        <f>Coversheet!$D$5</f>
        <v>0</v>
      </c>
      <c r="C110" s="41">
        <f>Coversheet!$B$5</f>
        <v>0</v>
      </c>
      <c r="D110" s="41">
        <f>Coversheet!$D$6</f>
        <v>0</v>
      </c>
      <c r="E110" s="42" t="s">
        <v>63</v>
      </c>
      <c r="F110" s="48">
        <f>'Proj 05'!$C$14</f>
        <v>0</v>
      </c>
      <c r="G110" s="48">
        <f>'Proj 05'!$D$14</f>
        <v>0</v>
      </c>
      <c r="N110" s="42" t="s">
        <v>121</v>
      </c>
      <c r="O110" s="42">
        <f>Coversheet!$D$2</f>
        <v>2019</v>
      </c>
    </row>
    <row r="111" spans="1:15" x14ac:dyDescent="0.3">
      <c r="A111" s="44" t="s">
        <v>90</v>
      </c>
      <c r="B111" s="47">
        <f>Coversheet!$D$5</f>
        <v>0</v>
      </c>
      <c r="C111" s="41">
        <f>Coversheet!$B$5</f>
        <v>0</v>
      </c>
      <c r="D111" s="41">
        <f>Coversheet!$D$6</f>
        <v>0</v>
      </c>
      <c r="E111" s="42" t="s">
        <v>64</v>
      </c>
      <c r="F111" s="48">
        <f>'Proj 05'!$C$15</f>
        <v>0</v>
      </c>
      <c r="G111" s="48">
        <f>'Proj 05'!$D$15</f>
        <v>0</v>
      </c>
      <c r="N111" s="42" t="s">
        <v>121</v>
      </c>
      <c r="O111" s="42">
        <f>Coversheet!$D$2</f>
        <v>2019</v>
      </c>
    </row>
    <row r="112" spans="1:15" x14ac:dyDescent="0.3">
      <c r="A112" s="44" t="s">
        <v>90</v>
      </c>
      <c r="B112" s="47">
        <f>Coversheet!$D$5</f>
        <v>0</v>
      </c>
      <c r="C112" s="41">
        <f>Coversheet!$B$5</f>
        <v>0</v>
      </c>
      <c r="D112" s="41">
        <f>Coversheet!$D$6</f>
        <v>0</v>
      </c>
      <c r="E112" s="42" t="s">
        <v>65</v>
      </c>
      <c r="F112" s="48">
        <f>'Proj 05'!$C$16</f>
        <v>0</v>
      </c>
      <c r="G112" s="48">
        <f>'Proj 05'!$D$16</f>
        <v>0</v>
      </c>
      <c r="N112" s="42" t="s">
        <v>121</v>
      </c>
      <c r="O112" s="42">
        <f>Coversheet!$D$2</f>
        <v>2019</v>
      </c>
    </row>
    <row r="113" spans="1:15" x14ac:dyDescent="0.3">
      <c r="A113" s="44" t="s">
        <v>90</v>
      </c>
      <c r="B113" s="47">
        <f>Coversheet!$D$5</f>
        <v>0</v>
      </c>
      <c r="C113" s="41">
        <f>Coversheet!$B$5</f>
        <v>0</v>
      </c>
      <c r="D113" s="41">
        <f>Coversheet!$D$6</f>
        <v>0</v>
      </c>
      <c r="E113" s="42" t="s">
        <v>66</v>
      </c>
      <c r="F113" s="48">
        <f>'Proj 05'!$C$17</f>
        <v>0</v>
      </c>
      <c r="G113" s="48">
        <f>'Proj 05'!$D$17</f>
        <v>0</v>
      </c>
      <c r="N113" s="42" t="s">
        <v>121</v>
      </c>
      <c r="O113" s="42">
        <f>Coversheet!$D$2</f>
        <v>2019</v>
      </c>
    </row>
    <row r="114" spans="1:15" x14ac:dyDescent="0.3">
      <c r="A114" s="44" t="s">
        <v>90</v>
      </c>
      <c r="B114" s="47">
        <f>Coversheet!$D$5</f>
        <v>0</v>
      </c>
      <c r="C114" s="41">
        <f>Coversheet!$B$5</f>
        <v>0</v>
      </c>
      <c r="D114" s="41">
        <f>Coversheet!$D$6</f>
        <v>0</v>
      </c>
      <c r="E114" s="42" t="s">
        <v>67</v>
      </c>
      <c r="F114" s="48">
        <f>'Proj 05'!$C$18</f>
        <v>0</v>
      </c>
      <c r="G114" s="48">
        <f>'Proj 05'!$D$18</f>
        <v>0</v>
      </c>
      <c r="N114" s="42" t="s">
        <v>121</v>
      </c>
      <c r="O114" s="42">
        <f>Coversheet!$D$2</f>
        <v>2019</v>
      </c>
    </row>
    <row r="115" spans="1:15" x14ac:dyDescent="0.3">
      <c r="A115" s="44" t="s">
        <v>90</v>
      </c>
      <c r="B115" s="47">
        <f>Coversheet!$D$5</f>
        <v>0</v>
      </c>
      <c r="C115" s="41">
        <f>Coversheet!$B$5</f>
        <v>0</v>
      </c>
      <c r="D115" s="41">
        <f>Coversheet!$D$6</f>
        <v>0</v>
      </c>
      <c r="E115" s="42" t="s">
        <v>68</v>
      </c>
      <c r="F115" s="48">
        <f>'Proj 05'!$C$19</f>
        <v>0</v>
      </c>
      <c r="G115" s="48">
        <f>'Proj 05'!$D$19</f>
        <v>0</v>
      </c>
      <c r="N115" s="42" t="s">
        <v>121</v>
      </c>
      <c r="O115" s="42">
        <f>Coversheet!$D$2</f>
        <v>2019</v>
      </c>
    </row>
    <row r="116" spans="1:15" x14ac:dyDescent="0.3">
      <c r="A116" s="44" t="s">
        <v>90</v>
      </c>
      <c r="B116" s="47">
        <f>Coversheet!$D$5</f>
        <v>0</v>
      </c>
      <c r="C116" s="41">
        <f>Coversheet!$B$5</f>
        <v>0</v>
      </c>
      <c r="D116" s="41">
        <f>Coversheet!$D$6</f>
        <v>0</v>
      </c>
      <c r="E116" s="42" t="s">
        <v>69</v>
      </c>
      <c r="F116" s="48">
        <f>'Proj 05'!$C$20</f>
        <v>0</v>
      </c>
      <c r="G116" s="48">
        <f>'Proj 05'!$D$20</f>
        <v>0</v>
      </c>
      <c r="N116" s="42" t="s">
        <v>121</v>
      </c>
      <c r="O116" s="42">
        <f>Coversheet!$D$2</f>
        <v>2019</v>
      </c>
    </row>
    <row r="117" spans="1:15" x14ac:dyDescent="0.3">
      <c r="A117" s="44" t="s">
        <v>90</v>
      </c>
      <c r="B117" s="47">
        <f>Coversheet!$D$5</f>
        <v>0</v>
      </c>
      <c r="C117" s="41">
        <f>Coversheet!$B$5</f>
        <v>0</v>
      </c>
      <c r="D117" s="41">
        <f>Coversheet!$D$6</f>
        <v>0</v>
      </c>
      <c r="E117" s="42" t="s">
        <v>70</v>
      </c>
      <c r="F117" s="48">
        <f>'Proj 05'!$C$21</f>
        <v>0</v>
      </c>
      <c r="G117" s="48">
        <f>'Proj 05'!$D$21</f>
        <v>0</v>
      </c>
      <c r="N117" s="42" t="s">
        <v>121</v>
      </c>
      <c r="O117" s="42">
        <f>Coversheet!$D$2</f>
        <v>2019</v>
      </c>
    </row>
    <row r="118" spans="1:15" x14ac:dyDescent="0.3">
      <c r="A118" s="44" t="s">
        <v>90</v>
      </c>
      <c r="B118" s="47">
        <f>Coversheet!$D$5</f>
        <v>0</v>
      </c>
      <c r="C118" s="41">
        <f>Coversheet!$B$5</f>
        <v>0</v>
      </c>
      <c r="D118" s="41">
        <f>Coversheet!$D$6</f>
        <v>0</v>
      </c>
      <c r="E118" s="42" t="s">
        <v>71</v>
      </c>
      <c r="F118" s="48">
        <f>'Proj 05'!$C$22</f>
        <v>0</v>
      </c>
      <c r="G118" s="48">
        <f>'Proj 05'!$D$22</f>
        <v>0</v>
      </c>
      <c r="N118" s="42" t="s">
        <v>121</v>
      </c>
      <c r="O118" s="42">
        <f>Coversheet!$D$2</f>
        <v>2019</v>
      </c>
    </row>
    <row r="119" spans="1:15" x14ac:dyDescent="0.3">
      <c r="A119" s="44" t="s">
        <v>90</v>
      </c>
      <c r="B119" s="47">
        <f>Coversheet!$D$5</f>
        <v>0</v>
      </c>
      <c r="C119" s="41">
        <f>Coversheet!$B$5</f>
        <v>0</v>
      </c>
      <c r="D119" s="41">
        <f>Coversheet!$D$6</f>
        <v>0</v>
      </c>
      <c r="E119" s="42" t="s">
        <v>72</v>
      </c>
      <c r="F119" s="48">
        <f>'Proj 05'!$C$23</f>
        <v>0</v>
      </c>
      <c r="G119" s="48">
        <f>'Proj 05'!$D$23</f>
        <v>0</v>
      </c>
      <c r="N119" s="42" t="s">
        <v>121</v>
      </c>
      <c r="O119" s="42">
        <f>Coversheet!$D$2</f>
        <v>2019</v>
      </c>
    </row>
    <row r="120" spans="1:15" x14ac:dyDescent="0.3">
      <c r="A120" s="44" t="s">
        <v>90</v>
      </c>
      <c r="B120" s="47">
        <f>Coversheet!$D$5</f>
        <v>0</v>
      </c>
      <c r="C120" s="41">
        <f>Coversheet!$B$5</f>
        <v>0</v>
      </c>
      <c r="D120" s="41">
        <f>Coversheet!$D$6</f>
        <v>0</v>
      </c>
      <c r="E120" s="42" t="s">
        <v>73</v>
      </c>
      <c r="F120" s="48">
        <f>'Proj 05'!$C$24</f>
        <v>0</v>
      </c>
      <c r="G120" s="48">
        <f>'Proj 05'!$D$24</f>
        <v>0</v>
      </c>
      <c r="N120" s="42" t="s">
        <v>121</v>
      </c>
      <c r="O120" s="42">
        <f>Coversheet!$D$2</f>
        <v>2019</v>
      </c>
    </row>
    <row r="121" spans="1:15" x14ac:dyDescent="0.3">
      <c r="A121" s="44" t="s">
        <v>90</v>
      </c>
      <c r="B121" s="47">
        <f>Coversheet!$D$5</f>
        <v>0</v>
      </c>
      <c r="C121" s="41">
        <f>Coversheet!$B$5</f>
        <v>0</v>
      </c>
      <c r="D121" s="41">
        <f>Coversheet!$D$6</f>
        <v>0</v>
      </c>
      <c r="E121" s="42" t="s">
        <v>74</v>
      </c>
      <c r="F121" s="48">
        <f>'Proj 05'!$C$25</f>
        <v>0</v>
      </c>
      <c r="G121" s="48">
        <f>'Proj 05'!$D$25</f>
        <v>0</v>
      </c>
      <c r="N121" s="42" t="s">
        <v>121</v>
      </c>
      <c r="O121" s="42">
        <f>Coversheet!$D$2</f>
        <v>2019</v>
      </c>
    </row>
    <row r="122" spans="1:15" x14ac:dyDescent="0.3">
      <c r="A122" s="44" t="s">
        <v>90</v>
      </c>
      <c r="B122" s="47">
        <f>Coversheet!$D$5</f>
        <v>0</v>
      </c>
      <c r="C122" s="41">
        <f>Coversheet!$B$5</f>
        <v>0</v>
      </c>
      <c r="D122" s="41">
        <f>Coversheet!$D$6</f>
        <v>0</v>
      </c>
      <c r="E122" s="42" t="s">
        <v>75</v>
      </c>
      <c r="F122" s="48">
        <f>'Proj 05'!$C$26</f>
        <v>0</v>
      </c>
      <c r="G122" s="48">
        <f>'Proj 05'!$D$26</f>
        <v>0</v>
      </c>
      <c r="N122" s="42" t="s">
        <v>121</v>
      </c>
      <c r="O122" s="42">
        <f>Coversheet!$D$2</f>
        <v>2019</v>
      </c>
    </row>
    <row r="123" spans="1:15" x14ac:dyDescent="0.3">
      <c r="A123" s="44" t="s">
        <v>90</v>
      </c>
      <c r="B123" s="47">
        <f>Coversheet!$D$5</f>
        <v>0</v>
      </c>
      <c r="C123" s="41">
        <f>Coversheet!$B$5</f>
        <v>0</v>
      </c>
      <c r="D123" s="41">
        <f>Coversheet!$D$6</f>
        <v>0</v>
      </c>
      <c r="E123" s="42" t="s">
        <v>76</v>
      </c>
      <c r="F123" s="48">
        <f>'Proj 05'!$C$27</f>
        <v>0</v>
      </c>
      <c r="G123" s="48">
        <f>'Proj 05'!$D$27</f>
        <v>0</v>
      </c>
      <c r="N123" s="42" t="s">
        <v>121</v>
      </c>
      <c r="O123" s="42">
        <f>Coversheet!$D$2</f>
        <v>2019</v>
      </c>
    </row>
    <row r="124" spans="1:15" x14ac:dyDescent="0.3">
      <c r="A124" s="44" t="s">
        <v>90</v>
      </c>
      <c r="B124" s="47">
        <f>Coversheet!$D$5</f>
        <v>0</v>
      </c>
      <c r="C124" s="41">
        <f>Coversheet!$B$5</f>
        <v>0</v>
      </c>
      <c r="D124" s="41">
        <f>Coversheet!$D$6</f>
        <v>0</v>
      </c>
      <c r="E124" s="42" t="s">
        <v>84</v>
      </c>
      <c r="F124" s="56">
        <f>'Proj 05'!$C$31</f>
        <v>0</v>
      </c>
      <c r="G124" s="56">
        <f>'Proj 05'!$D$31</f>
        <v>0</v>
      </c>
      <c r="N124" s="42" t="s">
        <v>121</v>
      </c>
      <c r="O124" s="42">
        <f>Coversheet!$D$2</f>
        <v>2019</v>
      </c>
    </row>
    <row r="125" spans="1:15" x14ac:dyDescent="0.3">
      <c r="A125" s="44" t="s">
        <v>90</v>
      </c>
      <c r="B125" s="47">
        <f>Coversheet!$D$5</f>
        <v>0</v>
      </c>
      <c r="C125" s="41">
        <f>Coversheet!$B$5</f>
        <v>0</v>
      </c>
      <c r="D125" s="41">
        <f>Coversheet!$D$6</f>
        <v>0</v>
      </c>
      <c r="E125" s="42" t="s">
        <v>85</v>
      </c>
      <c r="F125" s="56">
        <f>'Proj 05'!$C$32</f>
        <v>0</v>
      </c>
      <c r="G125" s="56">
        <f>'Proj 05'!$D$32</f>
        <v>0</v>
      </c>
      <c r="N125" s="42" t="s">
        <v>121</v>
      </c>
      <c r="O125" s="42">
        <f>Coversheet!$D$2</f>
        <v>2019</v>
      </c>
    </row>
    <row r="126" spans="1:15" x14ac:dyDescent="0.3">
      <c r="A126" s="44" t="s">
        <v>90</v>
      </c>
      <c r="B126" s="47">
        <f>Coversheet!$D$5</f>
        <v>0</v>
      </c>
      <c r="C126" s="41">
        <f>Coversheet!$B$5</f>
        <v>0</v>
      </c>
      <c r="D126" s="41">
        <f>Coversheet!$D$6</f>
        <v>0</v>
      </c>
      <c r="E126" s="42" t="s">
        <v>86</v>
      </c>
      <c r="F126" s="56">
        <f>'Proj 05'!$C$33</f>
        <v>0</v>
      </c>
      <c r="G126" s="56">
        <f>'Proj 05'!$D$33</f>
        <v>0</v>
      </c>
      <c r="H126" s="46"/>
      <c r="I126" s="46"/>
      <c r="J126" s="46"/>
      <c r="K126" s="46"/>
      <c r="L126" s="46"/>
      <c r="M126" s="46"/>
      <c r="N126" s="42" t="s">
        <v>121</v>
      </c>
      <c r="O126" s="42">
        <f>Coversheet!$D$2</f>
        <v>2019</v>
      </c>
    </row>
    <row r="127" spans="1:15" x14ac:dyDescent="0.3">
      <c r="A127" s="44" t="s">
        <v>90</v>
      </c>
      <c r="B127" s="47">
        <f>Coversheet!$D$5</f>
        <v>0</v>
      </c>
      <c r="C127" s="41">
        <f>Coversheet!$B$5</f>
        <v>0</v>
      </c>
      <c r="D127" s="41">
        <f>Coversheet!$D$6</f>
        <v>0</v>
      </c>
      <c r="E127" s="42" t="s">
        <v>87</v>
      </c>
      <c r="F127" s="56">
        <f>'Proj 05'!$C$34</f>
        <v>0</v>
      </c>
      <c r="G127" s="56">
        <f>'Proj 05'!$D$34</f>
        <v>0</v>
      </c>
      <c r="N127" s="42" t="s">
        <v>121</v>
      </c>
      <c r="O127" s="42">
        <f>Coversheet!$D$2</f>
        <v>2019</v>
      </c>
    </row>
    <row r="128" spans="1:15" x14ac:dyDescent="0.3">
      <c r="A128" s="44" t="s">
        <v>91</v>
      </c>
      <c r="B128" s="47">
        <f>Coversheet!$D$5</f>
        <v>0</v>
      </c>
      <c r="C128" s="41">
        <f>Coversheet!$B$5</f>
        <v>0</v>
      </c>
      <c r="D128" s="41">
        <f>Coversheet!$D$6</f>
        <v>0</v>
      </c>
      <c r="E128" s="46" t="s">
        <v>96</v>
      </c>
      <c r="F128" s="49">
        <f>'Proj 06'!$B$5</f>
        <v>0</v>
      </c>
      <c r="G128" s="50">
        <f>'Proj 06'!$D$5</f>
        <v>0</v>
      </c>
      <c r="H128" s="49">
        <f>'Proj 06'!$B$6</f>
        <v>0</v>
      </c>
      <c r="I128" s="50">
        <f>'Proj 06'!$D$6</f>
        <v>0</v>
      </c>
      <c r="J128" s="51">
        <f>'Proj 06'!$B$7</f>
        <v>0</v>
      </c>
      <c r="K128" s="51">
        <f>'Proj 06'!$D$7</f>
        <v>0</v>
      </c>
      <c r="L128" s="51">
        <f>'Proj 06'!$D$8</f>
        <v>0</v>
      </c>
      <c r="M128" s="46">
        <f>'Proj 06'!B8</f>
        <v>0</v>
      </c>
      <c r="N128" s="42" t="s">
        <v>121</v>
      </c>
      <c r="O128" s="42">
        <f>Coversheet!$D$2</f>
        <v>2019</v>
      </c>
    </row>
    <row r="129" spans="1:15" x14ac:dyDescent="0.3">
      <c r="A129" s="44" t="s">
        <v>91</v>
      </c>
      <c r="B129" s="47">
        <f>Coversheet!$D$5</f>
        <v>0</v>
      </c>
      <c r="C129" s="41">
        <f>Coversheet!$B$5</f>
        <v>0</v>
      </c>
      <c r="D129" s="41">
        <f>Coversheet!$D$6</f>
        <v>0</v>
      </c>
      <c r="E129" s="45" t="s">
        <v>61</v>
      </c>
      <c r="F129" s="48">
        <f>'Proj 06'!$C$12</f>
        <v>0</v>
      </c>
      <c r="G129" s="48">
        <f>'Proj 06'!$D$12</f>
        <v>0</v>
      </c>
      <c r="H129" s="44"/>
      <c r="I129" s="44"/>
      <c r="N129" s="42" t="s">
        <v>121</v>
      </c>
      <c r="O129" s="42">
        <f>Coversheet!$D$2</f>
        <v>2019</v>
      </c>
    </row>
    <row r="130" spans="1:15" x14ac:dyDescent="0.3">
      <c r="A130" s="44" t="s">
        <v>91</v>
      </c>
      <c r="B130" s="47">
        <f>Coversheet!$D$5</f>
        <v>0</v>
      </c>
      <c r="C130" s="41">
        <f>Coversheet!$B$5</f>
        <v>0</v>
      </c>
      <c r="D130" s="41">
        <f>Coversheet!$D$6</f>
        <v>0</v>
      </c>
      <c r="E130" s="42" t="s">
        <v>62</v>
      </c>
      <c r="F130" s="48">
        <f>'Proj 06'!$C$13</f>
        <v>0</v>
      </c>
      <c r="G130" s="48">
        <f>'Proj 06'!$D$13</f>
        <v>0</v>
      </c>
      <c r="H130" s="44"/>
      <c r="I130" s="44"/>
      <c r="N130" s="42" t="s">
        <v>121</v>
      </c>
      <c r="O130" s="42">
        <f>Coversheet!$D$2</f>
        <v>2019</v>
      </c>
    </row>
    <row r="131" spans="1:15" x14ac:dyDescent="0.3">
      <c r="A131" s="44" t="s">
        <v>91</v>
      </c>
      <c r="B131" s="47">
        <f>Coversheet!$D$5</f>
        <v>0</v>
      </c>
      <c r="C131" s="41">
        <f>Coversheet!$B$5</f>
        <v>0</v>
      </c>
      <c r="D131" s="41">
        <f>Coversheet!$D$6</f>
        <v>0</v>
      </c>
      <c r="E131" s="42" t="s">
        <v>63</v>
      </c>
      <c r="F131" s="48">
        <f>'Proj 06'!$C$14</f>
        <v>0</v>
      </c>
      <c r="G131" s="48">
        <f>'Proj 06'!$D$14</f>
        <v>0</v>
      </c>
      <c r="N131" s="42" t="s">
        <v>121</v>
      </c>
      <c r="O131" s="42">
        <f>Coversheet!$D$2</f>
        <v>2019</v>
      </c>
    </row>
    <row r="132" spans="1:15" x14ac:dyDescent="0.3">
      <c r="A132" s="44" t="s">
        <v>91</v>
      </c>
      <c r="B132" s="47">
        <f>Coversheet!$D$5</f>
        <v>0</v>
      </c>
      <c r="C132" s="41">
        <f>Coversheet!$B$5</f>
        <v>0</v>
      </c>
      <c r="D132" s="41">
        <f>Coversheet!$D$6</f>
        <v>0</v>
      </c>
      <c r="E132" s="42" t="s">
        <v>64</v>
      </c>
      <c r="F132" s="48">
        <f>'Proj 06'!$C$15</f>
        <v>0</v>
      </c>
      <c r="G132" s="48">
        <f>'Proj 06'!$D$15</f>
        <v>0</v>
      </c>
      <c r="N132" s="42" t="s">
        <v>121</v>
      </c>
      <c r="O132" s="42">
        <f>Coversheet!$D$2</f>
        <v>2019</v>
      </c>
    </row>
    <row r="133" spans="1:15" x14ac:dyDescent="0.3">
      <c r="A133" s="44" t="s">
        <v>91</v>
      </c>
      <c r="B133" s="47">
        <f>Coversheet!$D$5</f>
        <v>0</v>
      </c>
      <c r="C133" s="41">
        <f>Coversheet!$B$5</f>
        <v>0</v>
      </c>
      <c r="D133" s="41">
        <f>Coversheet!$D$6</f>
        <v>0</v>
      </c>
      <c r="E133" s="42" t="s">
        <v>65</v>
      </c>
      <c r="F133" s="48">
        <f>'Proj 06'!$C$16</f>
        <v>0</v>
      </c>
      <c r="G133" s="48">
        <f>'Proj 06'!$D$16</f>
        <v>0</v>
      </c>
      <c r="N133" s="42" t="s">
        <v>121</v>
      </c>
      <c r="O133" s="42">
        <f>Coversheet!$D$2</f>
        <v>2019</v>
      </c>
    </row>
    <row r="134" spans="1:15" x14ac:dyDescent="0.3">
      <c r="A134" s="44" t="s">
        <v>91</v>
      </c>
      <c r="B134" s="47">
        <f>Coversheet!$D$5</f>
        <v>0</v>
      </c>
      <c r="C134" s="41">
        <f>Coversheet!$B$5</f>
        <v>0</v>
      </c>
      <c r="D134" s="41">
        <f>Coversheet!$D$6</f>
        <v>0</v>
      </c>
      <c r="E134" s="42" t="s">
        <v>66</v>
      </c>
      <c r="F134" s="48">
        <f>'Proj 06'!$C$17</f>
        <v>0</v>
      </c>
      <c r="G134" s="48">
        <f>'Proj 06'!$D$17</f>
        <v>0</v>
      </c>
      <c r="N134" s="42" t="s">
        <v>121</v>
      </c>
      <c r="O134" s="42">
        <f>Coversheet!$D$2</f>
        <v>2019</v>
      </c>
    </row>
    <row r="135" spans="1:15" x14ac:dyDescent="0.3">
      <c r="A135" s="44" t="s">
        <v>91</v>
      </c>
      <c r="B135" s="47">
        <f>Coversheet!$D$5</f>
        <v>0</v>
      </c>
      <c r="C135" s="41">
        <f>Coversheet!$B$5</f>
        <v>0</v>
      </c>
      <c r="D135" s="41">
        <f>Coversheet!$D$6</f>
        <v>0</v>
      </c>
      <c r="E135" s="42" t="s">
        <v>67</v>
      </c>
      <c r="F135" s="48">
        <f>'Proj 06'!$C$18</f>
        <v>0</v>
      </c>
      <c r="G135" s="48">
        <f>'Proj 06'!$D$18</f>
        <v>0</v>
      </c>
      <c r="N135" s="42" t="s">
        <v>121</v>
      </c>
      <c r="O135" s="42">
        <f>Coversheet!$D$2</f>
        <v>2019</v>
      </c>
    </row>
    <row r="136" spans="1:15" x14ac:dyDescent="0.3">
      <c r="A136" s="44" t="s">
        <v>91</v>
      </c>
      <c r="B136" s="47">
        <f>Coversheet!$D$5</f>
        <v>0</v>
      </c>
      <c r="C136" s="41">
        <f>Coversheet!$B$5</f>
        <v>0</v>
      </c>
      <c r="D136" s="41">
        <f>Coversheet!$D$6</f>
        <v>0</v>
      </c>
      <c r="E136" s="42" t="s">
        <v>68</v>
      </c>
      <c r="F136" s="48">
        <f>'Proj 06'!$C$19</f>
        <v>0</v>
      </c>
      <c r="G136" s="48">
        <f>'Proj 06'!$D$19</f>
        <v>0</v>
      </c>
      <c r="N136" s="42" t="s">
        <v>121</v>
      </c>
      <c r="O136" s="42">
        <f>Coversheet!$D$2</f>
        <v>2019</v>
      </c>
    </row>
    <row r="137" spans="1:15" x14ac:dyDescent="0.3">
      <c r="A137" s="44" t="s">
        <v>91</v>
      </c>
      <c r="B137" s="47">
        <f>Coversheet!$D$5</f>
        <v>0</v>
      </c>
      <c r="C137" s="41">
        <f>Coversheet!$B$5</f>
        <v>0</v>
      </c>
      <c r="D137" s="41">
        <f>Coversheet!$D$6</f>
        <v>0</v>
      </c>
      <c r="E137" s="42" t="s">
        <v>69</v>
      </c>
      <c r="F137" s="48">
        <f>'Proj 06'!$C$20</f>
        <v>0</v>
      </c>
      <c r="G137" s="48">
        <f>'Proj 06'!$D$20</f>
        <v>0</v>
      </c>
      <c r="N137" s="42" t="s">
        <v>121</v>
      </c>
      <c r="O137" s="42">
        <f>Coversheet!$D$2</f>
        <v>2019</v>
      </c>
    </row>
    <row r="138" spans="1:15" x14ac:dyDescent="0.3">
      <c r="A138" s="44" t="s">
        <v>91</v>
      </c>
      <c r="B138" s="47">
        <f>Coversheet!$D$5</f>
        <v>0</v>
      </c>
      <c r="C138" s="41">
        <f>Coversheet!$B$5</f>
        <v>0</v>
      </c>
      <c r="D138" s="41">
        <f>Coversheet!$D$6</f>
        <v>0</v>
      </c>
      <c r="E138" s="42" t="s">
        <v>70</v>
      </c>
      <c r="F138" s="48">
        <f>'Proj 06'!$C$21</f>
        <v>0</v>
      </c>
      <c r="G138" s="48">
        <f>'Proj 06'!$D$21</f>
        <v>0</v>
      </c>
      <c r="N138" s="42" t="s">
        <v>121</v>
      </c>
      <c r="O138" s="42">
        <f>Coversheet!$D$2</f>
        <v>2019</v>
      </c>
    </row>
    <row r="139" spans="1:15" x14ac:dyDescent="0.3">
      <c r="A139" s="44" t="s">
        <v>91</v>
      </c>
      <c r="B139" s="47">
        <f>Coversheet!$D$5</f>
        <v>0</v>
      </c>
      <c r="C139" s="41">
        <f>Coversheet!$B$5</f>
        <v>0</v>
      </c>
      <c r="D139" s="41">
        <f>Coversheet!$D$6</f>
        <v>0</v>
      </c>
      <c r="E139" s="42" t="s">
        <v>71</v>
      </c>
      <c r="F139" s="48">
        <f>'Proj 06'!$C$22</f>
        <v>0</v>
      </c>
      <c r="G139" s="48">
        <f>'Proj 06'!$D$22</f>
        <v>0</v>
      </c>
      <c r="N139" s="42" t="s">
        <v>121</v>
      </c>
      <c r="O139" s="42">
        <f>Coversheet!$D$2</f>
        <v>2019</v>
      </c>
    </row>
    <row r="140" spans="1:15" x14ac:dyDescent="0.3">
      <c r="A140" s="44" t="s">
        <v>91</v>
      </c>
      <c r="B140" s="47">
        <f>Coversheet!$D$5</f>
        <v>0</v>
      </c>
      <c r="C140" s="41">
        <f>Coversheet!$B$5</f>
        <v>0</v>
      </c>
      <c r="D140" s="41">
        <f>Coversheet!$D$6</f>
        <v>0</v>
      </c>
      <c r="E140" s="42" t="s">
        <v>72</v>
      </c>
      <c r="F140" s="48">
        <f>'Proj 06'!$C$23</f>
        <v>0</v>
      </c>
      <c r="G140" s="48">
        <f>'Proj 06'!$D$23</f>
        <v>0</v>
      </c>
      <c r="N140" s="42" t="s">
        <v>121</v>
      </c>
      <c r="O140" s="42">
        <f>Coversheet!$D$2</f>
        <v>2019</v>
      </c>
    </row>
    <row r="141" spans="1:15" x14ac:dyDescent="0.3">
      <c r="A141" s="44" t="s">
        <v>91</v>
      </c>
      <c r="B141" s="47">
        <f>Coversheet!$D$5</f>
        <v>0</v>
      </c>
      <c r="C141" s="41">
        <f>Coversheet!$B$5</f>
        <v>0</v>
      </c>
      <c r="D141" s="41">
        <f>Coversheet!$D$6</f>
        <v>0</v>
      </c>
      <c r="E141" s="42" t="s">
        <v>73</v>
      </c>
      <c r="F141" s="48">
        <f>'Proj 06'!$C$24</f>
        <v>0</v>
      </c>
      <c r="G141" s="48">
        <f>'Proj 06'!$D$24</f>
        <v>0</v>
      </c>
      <c r="N141" s="42" t="s">
        <v>121</v>
      </c>
      <c r="O141" s="42">
        <f>Coversheet!$D$2</f>
        <v>2019</v>
      </c>
    </row>
    <row r="142" spans="1:15" x14ac:dyDescent="0.3">
      <c r="A142" s="44" t="s">
        <v>91</v>
      </c>
      <c r="B142" s="47">
        <f>Coversheet!$D$5</f>
        <v>0</v>
      </c>
      <c r="C142" s="41">
        <f>Coversheet!$B$5</f>
        <v>0</v>
      </c>
      <c r="D142" s="41">
        <f>Coversheet!$D$6</f>
        <v>0</v>
      </c>
      <c r="E142" s="42" t="s">
        <v>74</v>
      </c>
      <c r="F142" s="48">
        <f>'Proj 06'!$C$25</f>
        <v>0</v>
      </c>
      <c r="G142" s="48">
        <f>'Proj 06'!$D$25</f>
        <v>0</v>
      </c>
      <c r="N142" s="42" t="s">
        <v>121</v>
      </c>
      <c r="O142" s="42">
        <f>Coversheet!$D$2</f>
        <v>2019</v>
      </c>
    </row>
    <row r="143" spans="1:15" x14ac:dyDescent="0.3">
      <c r="A143" s="44" t="s">
        <v>91</v>
      </c>
      <c r="B143" s="47">
        <f>Coversheet!$D$5</f>
        <v>0</v>
      </c>
      <c r="C143" s="41">
        <f>Coversheet!$B$5</f>
        <v>0</v>
      </c>
      <c r="D143" s="41">
        <f>Coversheet!$D$6</f>
        <v>0</v>
      </c>
      <c r="E143" s="42" t="s">
        <v>75</v>
      </c>
      <c r="F143" s="48">
        <f>'Proj 06'!$C$26</f>
        <v>0</v>
      </c>
      <c r="G143" s="48">
        <f>'Proj 06'!$D$26</f>
        <v>0</v>
      </c>
      <c r="N143" s="42" t="s">
        <v>121</v>
      </c>
      <c r="O143" s="42">
        <f>Coversheet!$D$2</f>
        <v>2019</v>
      </c>
    </row>
    <row r="144" spans="1:15" x14ac:dyDescent="0.3">
      <c r="A144" s="44" t="s">
        <v>91</v>
      </c>
      <c r="B144" s="47">
        <f>Coversheet!$D$5</f>
        <v>0</v>
      </c>
      <c r="C144" s="41">
        <f>Coversheet!$B$5</f>
        <v>0</v>
      </c>
      <c r="D144" s="41">
        <f>Coversheet!$D$6</f>
        <v>0</v>
      </c>
      <c r="E144" s="42" t="s">
        <v>76</v>
      </c>
      <c r="F144" s="48">
        <f>'Proj 06'!$C$27</f>
        <v>0</v>
      </c>
      <c r="G144" s="48">
        <f>'Proj 06'!$D$27</f>
        <v>0</v>
      </c>
      <c r="N144" s="42" t="s">
        <v>121</v>
      </c>
      <c r="O144" s="42">
        <f>Coversheet!$D$2</f>
        <v>2019</v>
      </c>
    </row>
    <row r="145" spans="1:15" x14ac:dyDescent="0.3">
      <c r="A145" s="44" t="s">
        <v>91</v>
      </c>
      <c r="B145" s="47">
        <f>Coversheet!$D$5</f>
        <v>0</v>
      </c>
      <c r="C145" s="41">
        <f>Coversheet!$B$5</f>
        <v>0</v>
      </c>
      <c r="D145" s="41">
        <f>Coversheet!$D$6</f>
        <v>0</v>
      </c>
      <c r="E145" s="42" t="s">
        <v>84</v>
      </c>
      <c r="F145" s="56">
        <f>'Proj 06'!$C$31</f>
        <v>0</v>
      </c>
      <c r="G145" s="56">
        <f>'Proj 06'!$D$31</f>
        <v>0</v>
      </c>
      <c r="N145" s="42" t="s">
        <v>121</v>
      </c>
      <c r="O145" s="42">
        <f>Coversheet!$D$2</f>
        <v>2019</v>
      </c>
    </row>
    <row r="146" spans="1:15" x14ac:dyDescent="0.3">
      <c r="A146" s="44" t="s">
        <v>91</v>
      </c>
      <c r="B146" s="47">
        <f>Coversheet!$D$5</f>
        <v>0</v>
      </c>
      <c r="C146" s="41">
        <f>Coversheet!$B$5</f>
        <v>0</v>
      </c>
      <c r="D146" s="41">
        <f>Coversheet!$D$6</f>
        <v>0</v>
      </c>
      <c r="E146" s="42" t="s">
        <v>85</v>
      </c>
      <c r="F146" s="56">
        <f>'Proj 06'!$C$32</f>
        <v>0</v>
      </c>
      <c r="G146" s="56">
        <f>'Proj 06'!$D$32</f>
        <v>0</v>
      </c>
      <c r="N146" s="42" t="s">
        <v>121</v>
      </c>
      <c r="O146" s="42">
        <f>Coversheet!$D$2</f>
        <v>2019</v>
      </c>
    </row>
    <row r="147" spans="1:15" x14ac:dyDescent="0.3">
      <c r="A147" s="44" t="s">
        <v>91</v>
      </c>
      <c r="B147" s="47">
        <f>Coversheet!$D$5</f>
        <v>0</v>
      </c>
      <c r="C147" s="41">
        <f>Coversheet!$B$5</f>
        <v>0</v>
      </c>
      <c r="D147" s="41">
        <f>Coversheet!$D$6</f>
        <v>0</v>
      </c>
      <c r="E147" s="42" t="s">
        <v>86</v>
      </c>
      <c r="F147" s="56">
        <f>'Proj 06'!$C$33</f>
        <v>0</v>
      </c>
      <c r="G147" s="56">
        <f>'Proj 06'!$D$33</f>
        <v>0</v>
      </c>
      <c r="H147" s="46"/>
      <c r="I147" s="46"/>
      <c r="J147" s="46"/>
      <c r="K147" s="46"/>
      <c r="L147" s="46"/>
      <c r="M147" s="46"/>
      <c r="N147" s="42" t="s">
        <v>121</v>
      </c>
      <c r="O147" s="42">
        <f>Coversheet!$D$2</f>
        <v>2019</v>
      </c>
    </row>
    <row r="148" spans="1:15" x14ac:dyDescent="0.3">
      <c r="A148" s="44" t="s">
        <v>91</v>
      </c>
      <c r="B148" s="47">
        <f>Coversheet!$D$5</f>
        <v>0</v>
      </c>
      <c r="C148" s="41">
        <f>Coversheet!$B$5</f>
        <v>0</v>
      </c>
      <c r="D148" s="41">
        <f>Coversheet!$D$6</f>
        <v>0</v>
      </c>
      <c r="E148" s="42" t="s">
        <v>87</v>
      </c>
      <c r="F148" s="56">
        <f>'Proj 06'!$C$34</f>
        <v>0</v>
      </c>
      <c r="G148" s="56">
        <f>'Proj 06'!$D$34</f>
        <v>0</v>
      </c>
      <c r="N148" s="42" t="s">
        <v>121</v>
      </c>
      <c r="O148" s="42">
        <f>Coversheet!$D$2</f>
        <v>2019</v>
      </c>
    </row>
    <row r="149" spans="1:15" x14ac:dyDescent="0.3">
      <c r="A149" s="44" t="s">
        <v>92</v>
      </c>
      <c r="B149" s="47">
        <f>Coversheet!$D$5</f>
        <v>0</v>
      </c>
      <c r="C149" s="41">
        <f>Coversheet!$B$5</f>
        <v>0</v>
      </c>
      <c r="D149" s="41">
        <f>Coversheet!$D$6</f>
        <v>0</v>
      </c>
      <c r="E149" s="46" t="s">
        <v>96</v>
      </c>
      <c r="F149" s="49">
        <f>'Proj 07'!$B$5</f>
        <v>0</v>
      </c>
      <c r="G149" s="50">
        <f>'Proj 07'!$D$5</f>
        <v>0</v>
      </c>
      <c r="H149" s="49">
        <f>'Proj 07'!$B$6</f>
        <v>0</v>
      </c>
      <c r="I149" s="50">
        <f>'Proj 07'!$D$6</f>
        <v>0</v>
      </c>
      <c r="J149" s="51">
        <f>'Proj 07'!$B$7</f>
        <v>0</v>
      </c>
      <c r="K149" s="51">
        <f>'Proj 07'!$D$7</f>
        <v>0</v>
      </c>
      <c r="L149" s="51">
        <f>'Proj 07'!$D$8</f>
        <v>0</v>
      </c>
      <c r="M149" s="46">
        <f>'Proj 07'!B8</f>
        <v>0</v>
      </c>
      <c r="N149" s="42" t="s">
        <v>121</v>
      </c>
      <c r="O149" s="42">
        <f>Coversheet!$D$2</f>
        <v>2019</v>
      </c>
    </row>
    <row r="150" spans="1:15" x14ac:dyDescent="0.3">
      <c r="A150" s="44" t="s">
        <v>92</v>
      </c>
      <c r="B150" s="47">
        <f>Coversheet!$D$5</f>
        <v>0</v>
      </c>
      <c r="C150" s="41">
        <f>Coversheet!$B$5</f>
        <v>0</v>
      </c>
      <c r="D150" s="41">
        <f>Coversheet!$D$6</f>
        <v>0</v>
      </c>
      <c r="E150" s="45" t="s">
        <v>61</v>
      </c>
      <c r="F150" s="48">
        <f>'Proj 07'!$C$12</f>
        <v>0</v>
      </c>
      <c r="G150" s="48">
        <f>'Proj 07'!$D$12</f>
        <v>0</v>
      </c>
      <c r="H150" s="44"/>
      <c r="I150" s="44"/>
      <c r="N150" s="42" t="s">
        <v>121</v>
      </c>
      <c r="O150" s="42">
        <f>Coversheet!$D$2</f>
        <v>2019</v>
      </c>
    </row>
    <row r="151" spans="1:15" x14ac:dyDescent="0.3">
      <c r="A151" s="44" t="s">
        <v>92</v>
      </c>
      <c r="B151" s="47">
        <f>Coversheet!$D$5</f>
        <v>0</v>
      </c>
      <c r="C151" s="41">
        <f>Coversheet!$B$5</f>
        <v>0</v>
      </c>
      <c r="D151" s="41">
        <f>Coversheet!$D$6</f>
        <v>0</v>
      </c>
      <c r="E151" s="42" t="s">
        <v>62</v>
      </c>
      <c r="F151" s="48">
        <f>'Proj 07'!$C$13</f>
        <v>0</v>
      </c>
      <c r="G151" s="48">
        <f>'Proj 07'!$D$13</f>
        <v>0</v>
      </c>
      <c r="H151" s="44"/>
      <c r="I151" s="44"/>
      <c r="N151" s="42" t="s">
        <v>121</v>
      </c>
      <c r="O151" s="42">
        <f>Coversheet!$D$2</f>
        <v>2019</v>
      </c>
    </row>
    <row r="152" spans="1:15" x14ac:dyDescent="0.3">
      <c r="A152" s="44" t="s">
        <v>92</v>
      </c>
      <c r="B152" s="47">
        <f>Coversheet!$D$5</f>
        <v>0</v>
      </c>
      <c r="C152" s="41">
        <f>Coversheet!$B$5</f>
        <v>0</v>
      </c>
      <c r="D152" s="41">
        <f>Coversheet!$D$6</f>
        <v>0</v>
      </c>
      <c r="E152" s="42" t="s">
        <v>63</v>
      </c>
      <c r="F152" s="48">
        <f>'Proj 07'!$C$14</f>
        <v>0</v>
      </c>
      <c r="G152" s="48">
        <f>'Proj 07'!$D$14</f>
        <v>0</v>
      </c>
      <c r="N152" s="42" t="s">
        <v>121</v>
      </c>
      <c r="O152" s="42">
        <f>Coversheet!$D$2</f>
        <v>2019</v>
      </c>
    </row>
    <row r="153" spans="1:15" x14ac:dyDescent="0.3">
      <c r="A153" s="44" t="s">
        <v>92</v>
      </c>
      <c r="B153" s="47">
        <f>Coversheet!$D$5</f>
        <v>0</v>
      </c>
      <c r="C153" s="41">
        <f>Coversheet!$B$5</f>
        <v>0</v>
      </c>
      <c r="D153" s="41">
        <f>Coversheet!$D$6</f>
        <v>0</v>
      </c>
      <c r="E153" s="42" t="s">
        <v>64</v>
      </c>
      <c r="F153" s="48">
        <f>'Proj 07'!$C$15</f>
        <v>0</v>
      </c>
      <c r="G153" s="48">
        <f>'Proj 07'!$D$15</f>
        <v>0</v>
      </c>
      <c r="N153" s="42" t="s">
        <v>121</v>
      </c>
      <c r="O153" s="42">
        <f>Coversheet!$D$2</f>
        <v>2019</v>
      </c>
    </row>
    <row r="154" spans="1:15" x14ac:dyDescent="0.3">
      <c r="A154" s="44" t="s">
        <v>92</v>
      </c>
      <c r="B154" s="47">
        <f>Coversheet!$D$5</f>
        <v>0</v>
      </c>
      <c r="C154" s="41">
        <f>Coversheet!$B$5</f>
        <v>0</v>
      </c>
      <c r="D154" s="41">
        <f>Coversheet!$D$6</f>
        <v>0</v>
      </c>
      <c r="E154" s="42" t="s">
        <v>65</v>
      </c>
      <c r="F154" s="48">
        <f>'Proj 07'!$C$16</f>
        <v>0</v>
      </c>
      <c r="G154" s="48">
        <f>'Proj 07'!$D$16</f>
        <v>0</v>
      </c>
      <c r="N154" s="42" t="s">
        <v>121</v>
      </c>
      <c r="O154" s="42">
        <f>Coversheet!$D$2</f>
        <v>2019</v>
      </c>
    </row>
    <row r="155" spans="1:15" x14ac:dyDescent="0.3">
      <c r="A155" s="44" t="s">
        <v>92</v>
      </c>
      <c r="B155" s="47">
        <f>Coversheet!$D$5</f>
        <v>0</v>
      </c>
      <c r="C155" s="41">
        <f>Coversheet!$B$5</f>
        <v>0</v>
      </c>
      <c r="D155" s="41">
        <f>Coversheet!$D$6</f>
        <v>0</v>
      </c>
      <c r="E155" s="42" t="s">
        <v>66</v>
      </c>
      <c r="F155" s="48">
        <f>'Proj 07'!$C$17</f>
        <v>0</v>
      </c>
      <c r="G155" s="48">
        <f>'Proj 07'!$D$17</f>
        <v>0</v>
      </c>
      <c r="N155" s="42" t="s">
        <v>121</v>
      </c>
      <c r="O155" s="42">
        <f>Coversheet!$D$2</f>
        <v>2019</v>
      </c>
    </row>
    <row r="156" spans="1:15" x14ac:dyDescent="0.3">
      <c r="A156" s="44" t="s">
        <v>92</v>
      </c>
      <c r="B156" s="47">
        <f>Coversheet!$D$5</f>
        <v>0</v>
      </c>
      <c r="C156" s="41">
        <f>Coversheet!$B$5</f>
        <v>0</v>
      </c>
      <c r="D156" s="41">
        <f>Coversheet!$D$6</f>
        <v>0</v>
      </c>
      <c r="E156" s="42" t="s">
        <v>67</v>
      </c>
      <c r="F156" s="48">
        <f>'Proj 07'!$C$18</f>
        <v>0</v>
      </c>
      <c r="G156" s="48">
        <f>'Proj 07'!$D$18</f>
        <v>0</v>
      </c>
      <c r="N156" s="42" t="s">
        <v>121</v>
      </c>
      <c r="O156" s="42">
        <f>Coversheet!$D$2</f>
        <v>2019</v>
      </c>
    </row>
    <row r="157" spans="1:15" x14ac:dyDescent="0.3">
      <c r="A157" s="44" t="s">
        <v>92</v>
      </c>
      <c r="B157" s="47">
        <f>Coversheet!$D$5</f>
        <v>0</v>
      </c>
      <c r="C157" s="41">
        <f>Coversheet!$B$5</f>
        <v>0</v>
      </c>
      <c r="D157" s="41">
        <f>Coversheet!$D$6</f>
        <v>0</v>
      </c>
      <c r="E157" s="42" t="s">
        <v>68</v>
      </c>
      <c r="F157" s="48">
        <f>'Proj 07'!$C$19</f>
        <v>0</v>
      </c>
      <c r="G157" s="48">
        <f>'Proj 07'!$D$19</f>
        <v>0</v>
      </c>
      <c r="N157" s="42" t="s">
        <v>121</v>
      </c>
      <c r="O157" s="42">
        <f>Coversheet!$D$2</f>
        <v>2019</v>
      </c>
    </row>
    <row r="158" spans="1:15" x14ac:dyDescent="0.3">
      <c r="A158" s="44" t="s">
        <v>92</v>
      </c>
      <c r="B158" s="47">
        <f>Coversheet!$D$5</f>
        <v>0</v>
      </c>
      <c r="C158" s="41">
        <f>Coversheet!$B$5</f>
        <v>0</v>
      </c>
      <c r="D158" s="41">
        <f>Coversheet!$D$6</f>
        <v>0</v>
      </c>
      <c r="E158" s="42" t="s">
        <v>69</v>
      </c>
      <c r="F158" s="48">
        <f>'Proj 07'!$C$20</f>
        <v>0</v>
      </c>
      <c r="G158" s="48">
        <f>'Proj 07'!$D$20</f>
        <v>0</v>
      </c>
      <c r="N158" s="42" t="s">
        <v>121</v>
      </c>
      <c r="O158" s="42">
        <f>Coversheet!$D$2</f>
        <v>2019</v>
      </c>
    </row>
    <row r="159" spans="1:15" x14ac:dyDescent="0.3">
      <c r="A159" s="44" t="s">
        <v>92</v>
      </c>
      <c r="B159" s="47">
        <f>Coversheet!$D$5</f>
        <v>0</v>
      </c>
      <c r="C159" s="41">
        <f>Coversheet!$B$5</f>
        <v>0</v>
      </c>
      <c r="D159" s="41">
        <f>Coversheet!$D$6</f>
        <v>0</v>
      </c>
      <c r="E159" s="42" t="s">
        <v>70</v>
      </c>
      <c r="F159" s="48">
        <f>'Proj 07'!$C$21</f>
        <v>0</v>
      </c>
      <c r="G159" s="48">
        <f>'Proj 07'!$D$21</f>
        <v>0</v>
      </c>
      <c r="N159" s="42" t="s">
        <v>121</v>
      </c>
      <c r="O159" s="42">
        <f>Coversheet!$D$2</f>
        <v>2019</v>
      </c>
    </row>
    <row r="160" spans="1:15" x14ac:dyDescent="0.3">
      <c r="A160" s="44" t="s">
        <v>92</v>
      </c>
      <c r="B160" s="47">
        <f>Coversheet!$D$5</f>
        <v>0</v>
      </c>
      <c r="C160" s="41">
        <f>Coversheet!$B$5</f>
        <v>0</v>
      </c>
      <c r="D160" s="41">
        <f>Coversheet!$D$6</f>
        <v>0</v>
      </c>
      <c r="E160" s="42" t="s">
        <v>71</v>
      </c>
      <c r="F160" s="48">
        <f>'Proj 07'!$C$22</f>
        <v>0</v>
      </c>
      <c r="G160" s="48">
        <f>'Proj 07'!$D$22</f>
        <v>0</v>
      </c>
      <c r="N160" s="42" t="s">
        <v>121</v>
      </c>
      <c r="O160" s="42">
        <f>Coversheet!$D$2</f>
        <v>2019</v>
      </c>
    </row>
    <row r="161" spans="1:15" x14ac:dyDescent="0.3">
      <c r="A161" s="44" t="s">
        <v>92</v>
      </c>
      <c r="B161" s="47">
        <f>Coversheet!$D$5</f>
        <v>0</v>
      </c>
      <c r="C161" s="41">
        <f>Coversheet!$B$5</f>
        <v>0</v>
      </c>
      <c r="D161" s="41">
        <f>Coversheet!$D$6</f>
        <v>0</v>
      </c>
      <c r="E161" s="42" t="s">
        <v>72</v>
      </c>
      <c r="F161" s="48">
        <f>'Proj 07'!$C$23</f>
        <v>0</v>
      </c>
      <c r="G161" s="48">
        <f>'Proj 07'!$D$23</f>
        <v>0</v>
      </c>
      <c r="N161" s="42" t="s">
        <v>121</v>
      </c>
      <c r="O161" s="42">
        <f>Coversheet!$D$2</f>
        <v>2019</v>
      </c>
    </row>
    <row r="162" spans="1:15" x14ac:dyDescent="0.3">
      <c r="A162" s="44" t="s">
        <v>92</v>
      </c>
      <c r="B162" s="47">
        <f>Coversheet!$D$5</f>
        <v>0</v>
      </c>
      <c r="C162" s="41">
        <f>Coversheet!$B$5</f>
        <v>0</v>
      </c>
      <c r="D162" s="41">
        <f>Coversheet!$D$6</f>
        <v>0</v>
      </c>
      <c r="E162" s="42" t="s">
        <v>73</v>
      </c>
      <c r="F162" s="48">
        <f>'Proj 07'!$C$24</f>
        <v>0</v>
      </c>
      <c r="G162" s="48">
        <f>'Proj 07'!$D$24</f>
        <v>0</v>
      </c>
      <c r="N162" s="42" t="s">
        <v>121</v>
      </c>
      <c r="O162" s="42">
        <f>Coversheet!$D$2</f>
        <v>2019</v>
      </c>
    </row>
    <row r="163" spans="1:15" x14ac:dyDescent="0.3">
      <c r="A163" s="44" t="s">
        <v>92</v>
      </c>
      <c r="B163" s="47">
        <f>Coversheet!$D$5</f>
        <v>0</v>
      </c>
      <c r="C163" s="41">
        <f>Coversheet!$B$5</f>
        <v>0</v>
      </c>
      <c r="D163" s="41">
        <f>Coversheet!$D$6</f>
        <v>0</v>
      </c>
      <c r="E163" s="42" t="s">
        <v>74</v>
      </c>
      <c r="F163" s="48">
        <f>'Proj 07'!$C$25</f>
        <v>0</v>
      </c>
      <c r="G163" s="48">
        <f>'Proj 07'!$D$25</f>
        <v>0</v>
      </c>
      <c r="N163" s="42" t="s">
        <v>121</v>
      </c>
      <c r="O163" s="42">
        <f>Coversheet!$D$2</f>
        <v>2019</v>
      </c>
    </row>
    <row r="164" spans="1:15" x14ac:dyDescent="0.3">
      <c r="A164" s="44" t="s">
        <v>92</v>
      </c>
      <c r="B164" s="47">
        <f>Coversheet!$D$5</f>
        <v>0</v>
      </c>
      <c r="C164" s="41">
        <f>Coversheet!$B$5</f>
        <v>0</v>
      </c>
      <c r="D164" s="41">
        <f>Coversheet!$D$6</f>
        <v>0</v>
      </c>
      <c r="E164" s="42" t="s">
        <v>75</v>
      </c>
      <c r="F164" s="48">
        <f>'Proj 07'!$C$26</f>
        <v>0</v>
      </c>
      <c r="G164" s="48">
        <f>'Proj 07'!$D$26</f>
        <v>0</v>
      </c>
      <c r="N164" s="42" t="s">
        <v>121</v>
      </c>
      <c r="O164" s="42">
        <f>Coversheet!$D$2</f>
        <v>2019</v>
      </c>
    </row>
    <row r="165" spans="1:15" x14ac:dyDescent="0.3">
      <c r="A165" s="44" t="s">
        <v>92</v>
      </c>
      <c r="B165" s="47">
        <f>Coversheet!$D$5</f>
        <v>0</v>
      </c>
      <c r="C165" s="41">
        <f>Coversheet!$B$5</f>
        <v>0</v>
      </c>
      <c r="D165" s="41">
        <f>Coversheet!$D$6</f>
        <v>0</v>
      </c>
      <c r="E165" s="42" t="s">
        <v>76</v>
      </c>
      <c r="F165" s="48">
        <f>'Proj 07'!$C$27</f>
        <v>0</v>
      </c>
      <c r="G165" s="48">
        <f>'Proj 07'!$D$27</f>
        <v>0</v>
      </c>
      <c r="N165" s="42" t="s">
        <v>121</v>
      </c>
      <c r="O165" s="42">
        <f>Coversheet!$D$2</f>
        <v>2019</v>
      </c>
    </row>
    <row r="166" spans="1:15" x14ac:dyDescent="0.3">
      <c r="A166" s="44" t="s">
        <v>92</v>
      </c>
      <c r="B166" s="47">
        <f>Coversheet!$D$5</f>
        <v>0</v>
      </c>
      <c r="C166" s="41">
        <f>Coversheet!$B$5</f>
        <v>0</v>
      </c>
      <c r="D166" s="41">
        <f>Coversheet!$D$6</f>
        <v>0</v>
      </c>
      <c r="E166" s="42" t="s">
        <v>84</v>
      </c>
      <c r="F166" s="56">
        <f>'Proj 07'!$C$31</f>
        <v>0</v>
      </c>
      <c r="G166" s="56">
        <f>'Proj 07'!$D$31</f>
        <v>0</v>
      </c>
      <c r="N166" s="42" t="s">
        <v>121</v>
      </c>
      <c r="O166" s="42">
        <f>Coversheet!$D$2</f>
        <v>2019</v>
      </c>
    </row>
    <row r="167" spans="1:15" x14ac:dyDescent="0.3">
      <c r="A167" s="44" t="s">
        <v>92</v>
      </c>
      <c r="B167" s="47">
        <f>Coversheet!$D$5</f>
        <v>0</v>
      </c>
      <c r="C167" s="41">
        <f>Coversheet!$B$5</f>
        <v>0</v>
      </c>
      <c r="D167" s="41">
        <f>Coversheet!$D$6</f>
        <v>0</v>
      </c>
      <c r="E167" s="42" t="s">
        <v>85</v>
      </c>
      <c r="F167" s="56">
        <f>'Proj 07'!$C$32</f>
        <v>0</v>
      </c>
      <c r="G167" s="56">
        <f>'Proj 07'!$D$32</f>
        <v>0</v>
      </c>
      <c r="N167" s="42" t="s">
        <v>121</v>
      </c>
      <c r="O167" s="42">
        <f>Coversheet!$D$2</f>
        <v>2019</v>
      </c>
    </row>
    <row r="168" spans="1:15" x14ac:dyDescent="0.3">
      <c r="A168" s="44" t="s">
        <v>92</v>
      </c>
      <c r="B168" s="47">
        <f>Coversheet!$D$5</f>
        <v>0</v>
      </c>
      <c r="C168" s="41">
        <f>Coversheet!$B$5</f>
        <v>0</v>
      </c>
      <c r="D168" s="41">
        <f>Coversheet!$D$6</f>
        <v>0</v>
      </c>
      <c r="E168" s="42" t="s">
        <v>86</v>
      </c>
      <c r="F168" s="56">
        <f>'Proj 07'!$C$33</f>
        <v>0</v>
      </c>
      <c r="G168" s="56">
        <f>'Proj 07'!$D$33</f>
        <v>0</v>
      </c>
      <c r="H168" s="46"/>
      <c r="I168" s="46"/>
      <c r="J168" s="46"/>
      <c r="K168" s="46"/>
      <c r="L168" s="46"/>
      <c r="M168" s="46"/>
      <c r="N168" s="42" t="s">
        <v>121</v>
      </c>
      <c r="O168" s="42">
        <f>Coversheet!$D$2</f>
        <v>2019</v>
      </c>
    </row>
    <row r="169" spans="1:15" x14ac:dyDescent="0.3">
      <c r="A169" s="44" t="s">
        <v>92</v>
      </c>
      <c r="B169" s="47">
        <f>Coversheet!$D$5</f>
        <v>0</v>
      </c>
      <c r="C169" s="41">
        <f>Coversheet!$B$5</f>
        <v>0</v>
      </c>
      <c r="D169" s="41">
        <f>Coversheet!$D$6</f>
        <v>0</v>
      </c>
      <c r="E169" s="42" t="s">
        <v>87</v>
      </c>
      <c r="F169" s="56">
        <f>'Proj 07'!$C$34</f>
        <v>0</v>
      </c>
      <c r="G169" s="56">
        <f>'Proj 07'!$D$34</f>
        <v>0</v>
      </c>
      <c r="N169" s="42" t="s">
        <v>121</v>
      </c>
      <c r="O169" s="42">
        <f>Coversheet!$D$2</f>
        <v>2019</v>
      </c>
    </row>
    <row r="170" spans="1:15" x14ac:dyDescent="0.3">
      <c r="A170" s="44" t="s">
        <v>93</v>
      </c>
      <c r="B170" s="47">
        <f>Coversheet!$D$5</f>
        <v>0</v>
      </c>
      <c r="C170" s="41">
        <f>Coversheet!$B$5</f>
        <v>0</v>
      </c>
      <c r="D170" s="41">
        <f>Coversheet!$D$6</f>
        <v>0</v>
      </c>
      <c r="E170" s="46" t="s">
        <v>96</v>
      </c>
      <c r="F170" s="49">
        <f>'Proj 08'!$B$5</f>
        <v>0</v>
      </c>
      <c r="G170" s="50">
        <f>'Proj 08'!$D$5</f>
        <v>0</v>
      </c>
      <c r="H170" s="49">
        <f>'Proj 08'!$B$6</f>
        <v>0</v>
      </c>
      <c r="I170" s="50">
        <f>'Proj 08'!$D$6</f>
        <v>0</v>
      </c>
      <c r="J170" s="51">
        <f>'Proj 08'!$B$7</f>
        <v>0</v>
      </c>
      <c r="K170" s="51">
        <f>'Proj 08'!$D$7</f>
        <v>0</v>
      </c>
      <c r="L170" s="51">
        <f>'Proj 08'!$D$8</f>
        <v>0</v>
      </c>
      <c r="M170" s="46">
        <f>'Proj 08'!B8</f>
        <v>0</v>
      </c>
      <c r="N170" s="42" t="s">
        <v>121</v>
      </c>
      <c r="O170" s="42">
        <f>Coversheet!$D$2</f>
        <v>2019</v>
      </c>
    </row>
    <row r="171" spans="1:15" x14ac:dyDescent="0.3">
      <c r="A171" s="44" t="s">
        <v>93</v>
      </c>
      <c r="B171" s="47">
        <f>Coversheet!$D$5</f>
        <v>0</v>
      </c>
      <c r="C171" s="41">
        <f>Coversheet!$B$5</f>
        <v>0</v>
      </c>
      <c r="D171" s="41">
        <f>Coversheet!$D$6</f>
        <v>0</v>
      </c>
      <c r="E171" s="45" t="s">
        <v>61</v>
      </c>
      <c r="F171" s="48">
        <f>'Proj 08'!$C$12</f>
        <v>0</v>
      </c>
      <c r="G171" s="48">
        <f>'Proj 08'!$D$12</f>
        <v>0</v>
      </c>
      <c r="H171" s="44"/>
      <c r="I171" s="44"/>
      <c r="N171" s="42" t="s">
        <v>121</v>
      </c>
      <c r="O171" s="42">
        <f>Coversheet!$D$2</f>
        <v>2019</v>
      </c>
    </row>
    <row r="172" spans="1:15" x14ac:dyDescent="0.3">
      <c r="A172" s="44" t="s">
        <v>93</v>
      </c>
      <c r="B172" s="47">
        <f>Coversheet!$D$5</f>
        <v>0</v>
      </c>
      <c r="C172" s="41">
        <f>Coversheet!$B$5</f>
        <v>0</v>
      </c>
      <c r="D172" s="41">
        <f>Coversheet!$D$6</f>
        <v>0</v>
      </c>
      <c r="E172" s="42" t="s">
        <v>62</v>
      </c>
      <c r="F172" s="48">
        <f>'Proj 08'!$C$13</f>
        <v>0</v>
      </c>
      <c r="G172" s="48">
        <f>'Proj 08'!$D$13</f>
        <v>0</v>
      </c>
      <c r="H172" s="44"/>
      <c r="I172" s="44"/>
      <c r="N172" s="42" t="s">
        <v>121</v>
      </c>
      <c r="O172" s="42">
        <f>Coversheet!$D$2</f>
        <v>2019</v>
      </c>
    </row>
    <row r="173" spans="1:15" x14ac:dyDescent="0.3">
      <c r="A173" s="44" t="s">
        <v>93</v>
      </c>
      <c r="B173" s="47">
        <f>Coversheet!$D$5</f>
        <v>0</v>
      </c>
      <c r="C173" s="41">
        <f>Coversheet!$B$5</f>
        <v>0</v>
      </c>
      <c r="D173" s="41">
        <f>Coversheet!$D$6</f>
        <v>0</v>
      </c>
      <c r="E173" s="42" t="s">
        <v>63</v>
      </c>
      <c r="F173" s="48">
        <f>'Proj 08'!$C$14</f>
        <v>0</v>
      </c>
      <c r="G173" s="48">
        <f>'Proj 08'!$D$14</f>
        <v>0</v>
      </c>
      <c r="N173" s="42" t="s">
        <v>121</v>
      </c>
      <c r="O173" s="42">
        <f>Coversheet!$D$2</f>
        <v>2019</v>
      </c>
    </row>
    <row r="174" spans="1:15" x14ac:dyDescent="0.3">
      <c r="A174" s="44" t="s">
        <v>93</v>
      </c>
      <c r="B174" s="47">
        <f>Coversheet!$D$5</f>
        <v>0</v>
      </c>
      <c r="C174" s="41">
        <f>Coversheet!$B$5</f>
        <v>0</v>
      </c>
      <c r="D174" s="41">
        <f>Coversheet!$D$6</f>
        <v>0</v>
      </c>
      <c r="E174" s="42" t="s">
        <v>64</v>
      </c>
      <c r="F174" s="48">
        <f>'Proj 08'!$C$15</f>
        <v>0</v>
      </c>
      <c r="G174" s="48">
        <f>'Proj 08'!$D$15</f>
        <v>0</v>
      </c>
      <c r="N174" s="42" t="s">
        <v>121</v>
      </c>
      <c r="O174" s="42">
        <f>Coversheet!$D$2</f>
        <v>2019</v>
      </c>
    </row>
    <row r="175" spans="1:15" x14ac:dyDescent="0.3">
      <c r="A175" s="44" t="s">
        <v>93</v>
      </c>
      <c r="B175" s="47">
        <f>Coversheet!$D$5</f>
        <v>0</v>
      </c>
      <c r="C175" s="41">
        <f>Coversheet!$B$5</f>
        <v>0</v>
      </c>
      <c r="D175" s="41">
        <f>Coversheet!$D$6</f>
        <v>0</v>
      </c>
      <c r="E175" s="42" t="s">
        <v>65</v>
      </c>
      <c r="F175" s="48">
        <f>'Proj 08'!$C$16</f>
        <v>0</v>
      </c>
      <c r="G175" s="48">
        <f>'Proj 08'!$D$16</f>
        <v>0</v>
      </c>
      <c r="N175" s="42" t="s">
        <v>121</v>
      </c>
      <c r="O175" s="42">
        <f>Coversheet!$D$2</f>
        <v>2019</v>
      </c>
    </row>
    <row r="176" spans="1:15" x14ac:dyDescent="0.3">
      <c r="A176" s="44" t="s">
        <v>93</v>
      </c>
      <c r="B176" s="47">
        <f>Coversheet!$D$5</f>
        <v>0</v>
      </c>
      <c r="C176" s="41">
        <f>Coversheet!$B$5</f>
        <v>0</v>
      </c>
      <c r="D176" s="41">
        <f>Coversheet!$D$6</f>
        <v>0</v>
      </c>
      <c r="E176" s="42" t="s">
        <v>66</v>
      </c>
      <c r="F176" s="48">
        <f>'Proj 08'!$C$17</f>
        <v>0</v>
      </c>
      <c r="G176" s="48">
        <f>'Proj 08'!$D$17</f>
        <v>0</v>
      </c>
      <c r="N176" s="42" t="s">
        <v>121</v>
      </c>
      <c r="O176" s="42">
        <f>Coversheet!$D$2</f>
        <v>2019</v>
      </c>
    </row>
    <row r="177" spans="1:15" x14ac:dyDescent="0.3">
      <c r="A177" s="44" t="s">
        <v>93</v>
      </c>
      <c r="B177" s="47">
        <f>Coversheet!$D$5</f>
        <v>0</v>
      </c>
      <c r="C177" s="41">
        <f>Coversheet!$B$5</f>
        <v>0</v>
      </c>
      <c r="D177" s="41">
        <f>Coversheet!$D$6</f>
        <v>0</v>
      </c>
      <c r="E177" s="42" t="s">
        <v>67</v>
      </c>
      <c r="F177" s="48">
        <f>'Proj 08'!$C$18</f>
        <v>0</v>
      </c>
      <c r="G177" s="48">
        <f>'Proj 08'!$D$18</f>
        <v>0</v>
      </c>
      <c r="N177" s="42" t="s">
        <v>121</v>
      </c>
      <c r="O177" s="42">
        <f>Coversheet!$D$2</f>
        <v>2019</v>
      </c>
    </row>
    <row r="178" spans="1:15" x14ac:dyDescent="0.3">
      <c r="A178" s="44" t="s">
        <v>93</v>
      </c>
      <c r="B178" s="47">
        <f>Coversheet!$D$5</f>
        <v>0</v>
      </c>
      <c r="C178" s="41">
        <f>Coversheet!$B$5</f>
        <v>0</v>
      </c>
      <c r="D178" s="41">
        <f>Coversheet!$D$6</f>
        <v>0</v>
      </c>
      <c r="E178" s="42" t="s">
        <v>68</v>
      </c>
      <c r="F178" s="48">
        <f>'Proj 08'!$C$19</f>
        <v>0</v>
      </c>
      <c r="G178" s="48">
        <f>'Proj 08'!$D$19</f>
        <v>0</v>
      </c>
      <c r="N178" s="42" t="s">
        <v>121</v>
      </c>
      <c r="O178" s="42">
        <f>Coversheet!$D$2</f>
        <v>2019</v>
      </c>
    </row>
    <row r="179" spans="1:15" x14ac:dyDescent="0.3">
      <c r="A179" s="44" t="s">
        <v>93</v>
      </c>
      <c r="B179" s="47">
        <f>Coversheet!$D$5</f>
        <v>0</v>
      </c>
      <c r="C179" s="41">
        <f>Coversheet!$B$5</f>
        <v>0</v>
      </c>
      <c r="D179" s="41">
        <f>Coversheet!$D$6</f>
        <v>0</v>
      </c>
      <c r="E179" s="42" t="s">
        <v>69</v>
      </c>
      <c r="F179" s="48">
        <f>'Proj 08'!$C$20</f>
        <v>0</v>
      </c>
      <c r="G179" s="48">
        <f>'Proj 08'!$D$20</f>
        <v>0</v>
      </c>
      <c r="N179" s="42" t="s">
        <v>121</v>
      </c>
      <c r="O179" s="42">
        <f>Coversheet!$D$2</f>
        <v>2019</v>
      </c>
    </row>
    <row r="180" spans="1:15" x14ac:dyDescent="0.3">
      <c r="A180" s="44" t="s">
        <v>93</v>
      </c>
      <c r="B180" s="47">
        <f>Coversheet!$D$5</f>
        <v>0</v>
      </c>
      <c r="C180" s="41">
        <f>Coversheet!$B$5</f>
        <v>0</v>
      </c>
      <c r="D180" s="41">
        <f>Coversheet!$D$6</f>
        <v>0</v>
      </c>
      <c r="E180" s="42" t="s">
        <v>70</v>
      </c>
      <c r="F180" s="48">
        <f>'Proj 08'!$C$21</f>
        <v>0</v>
      </c>
      <c r="G180" s="48">
        <f>'Proj 08'!$D$21</f>
        <v>0</v>
      </c>
      <c r="N180" s="42" t="s">
        <v>121</v>
      </c>
      <c r="O180" s="42">
        <f>Coversheet!$D$2</f>
        <v>2019</v>
      </c>
    </row>
    <row r="181" spans="1:15" x14ac:dyDescent="0.3">
      <c r="A181" s="44" t="s">
        <v>93</v>
      </c>
      <c r="B181" s="47">
        <f>Coversheet!$D$5</f>
        <v>0</v>
      </c>
      <c r="C181" s="41">
        <f>Coversheet!$B$5</f>
        <v>0</v>
      </c>
      <c r="D181" s="41">
        <f>Coversheet!$D$6</f>
        <v>0</v>
      </c>
      <c r="E181" s="42" t="s">
        <v>71</v>
      </c>
      <c r="F181" s="48">
        <f>'Proj 08'!$C$22</f>
        <v>0</v>
      </c>
      <c r="G181" s="48">
        <f>'Proj 08'!$D$22</f>
        <v>0</v>
      </c>
      <c r="N181" s="42" t="s">
        <v>121</v>
      </c>
      <c r="O181" s="42">
        <f>Coversheet!$D$2</f>
        <v>2019</v>
      </c>
    </row>
    <row r="182" spans="1:15" x14ac:dyDescent="0.3">
      <c r="A182" s="44" t="s">
        <v>93</v>
      </c>
      <c r="B182" s="47">
        <f>Coversheet!$D$5</f>
        <v>0</v>
      </c>
      <c r="C182" s="41">
        <f>Coversheet!$B$5</f>
        <v>0</v>
      </c>
      <c r="D182" s="41">
        <f>Coversheet!$D$6</f>
        <v>0</v>
      </c>
      <c r="E182" s="42" t="s">
        <v>72</v>
      </c>
      <c r="F182" s="48">
        <f>'Proj 08'!$C$23</f>
        <v>0</v>
      </c>
      <c r="G182" s="48">
        <f>'Proj 08'!$D$23</f>
        <v>0</v>
      </c>
      <c r="N182" s="42" t="s">
        <v>121</v>
      </c>
      <c r="O182" s="42">
        <f>Coversheet!$D$2</f>
        <v>2019</v>
      </c>
    </row>
    <row r="183" spans="1:15" x14ac:dyDescent="0.3">
      <c r="A183" s="44" t="s">
        <v>93</v>
      </c>
      <c r="B183" s="47">
        <f>Coversheet!$D$5</f>
        <v>0</v>
      </c>
      <c r="C183" s="41">
        <f>Coversheet!$B$5</f>
        <v>0</v>
      </c>
      <c r="D183" s="41">
        <f>Coversheet!$D$6</f>
        <v>0</v>
      </c>
      <c r="E183" s="42" t="s">
        <v>73</v>
      </c>
      <c r="F183" s="48">
        <f>'Proj 08'!$C$24</f>
        <v>0</v>
      </c>
      <c r="G183" s="48">
        <f>'Proj 08'!$D$24</f>
        <v>0</v>
      </c>
      <c r="N183" s="42" t="s">
        <v>121</v>
      </c>
      <c r="O183" s="42">
        <f>Coversheet!$D$2</f>
        <v>2019</v>
      </c>
    </row>
    <row r="184" spans="1:15" x14ac:dyDescent="0.3">
      <c r="A184" s="44" t="s">
        <v>93</v>
      </c>
      <c r="B184" s="47">
        <f>Coversheet!$D$5</f>
        <v>0</v>
      </c>
      <c r="C184" s="41">
        <f>Coversheet!$B$5</f>
        <v>0</v>
      </c>
      <c r="D184" s="41">
        <f>Coversheet!$D$6</f>
        <v>0</v>
      </c>
      <c r="E184" s="42" t="s">
        <v>74</v>
      </c>
      <c r="F184" s="48">
        <f>'Proj 08'!$C$25</f>
        <v>0</v>
      </c>
      <c r="G184" s="48">
        <f>'Proj 08'!$D$25</f>
        <v>0</v>
      </c>
      <c r="N184" s="42" t="s">
        <v>121</v>
      </c>
      <c r="O184" s="42">
        <f>Coversheet!$D$2</f>
        <v>2019</v>
      </c>
    </row>
    <row r="185" spans="1:15" x14ac:dyDescent="0.3">
      <c r="A185" s="44" t="s">
        <v>93</v>
      </c>
      <c r="B185" s="47">
        <f>Coversheet!$D$5</f>
        <v>0</v>
      </c>
      <c r="C185" s="41">
        <f>Coversheet!$B$5</f>
        <v>0</v>
      </c>
      <c r="D185" s="41">
        <f>Coversheet!$D$6</f>
        <v>0</v>
      </c>
      <c r="E185" s="42" t="s">
        <v>75</v>
      </c>
      <c r="F185" s="48">
        <f>'Proj 08'!$C$26</f>
        <v>0</v>
      </c>
      <c r="G185" s="48">
        <f>'Proj 08'!$D$26</f>
        <v>0</v>
      </c>
      <c r="N185" s="42" t="s">
        <v>121</v>
      </c>
      <c r="O185" s="42">
        <f>Coversheet!$D$2</f>
        <v>2019</v>
      </c>
    </row>
    <row r="186" spans="1:15" x14ac:dyDescent="0.3">
      <c r="A186" s="44" t="s">
        <v>93</v>
      </c>
      <c r="B186" s="47">
        <f>Coversheet!$D$5</f>
        <v>0</v>
      </c>
      <c r="C186" s="41">
        <f>Coversheet!$B$5</f>
        <v>0</v>
      </c>
      <c r="D186" s="41">
        <f>Coversheet!$D$6</f>
        <v>0</v>
      </c>
      <c r="E186" s="42" t="s">
        <v>76</v>
      </c>
      <c r="F186" s="48">
        <f>'Proj 08'!$C$27</f>
        <v>0</v>
      </c>
      <c r="G186" s="48">
        <f>'Proj 08'!$D$27</f>
        <v>0</v>
      </c>
      <c r="N186" s="42" t="s">
        <v>121</v>
      </c>
      <c r="O186" s="42">
        <f>Coversheet!$D$2</f>
        <v>2019</v>
      </c>
    </row>
    <row r="187" spans="1:15" x14ac:dyDescent="0.3">
      <c r="A187" s="44" t="s">
        <v>93</v>
      </c>
      <c r="B187" s="47">
        <f>Coversheet!$D$5</f>
        <v>0</v>
      </c>
      <c r="C187" s="41">
        <f>Coversheet!$B$5</f>
        <v>0</v>
      </c>
      <c r="D187" s="41">
        <f>Coversheet!$D$6</f>
        <v>0</v>
      </c>
      <c r="E187" s="42" t="s">
        <v>84</v>
      </c>
      <c r="F187" s="56">
        <f>'Proj 08'!$C$31</f>
        <v>0</v>
      </c>
      <c r="G187" s="56">
        <f>'Proj 08'!$D$31</f>
        <v>0</v>
      </c>
      <c r="N187" s="42" t="s">
        <v>121</v>
      </c>
      <c r="O187" s="42">
        <f>Coversheet!$D$2</f>
        <v>2019</v>
      </c>
    </row>
    <row r="188" spans="1:15" x14ac:dyDescent="0.3">
      <c r="A188" s="44" t="s">
        <v>93</v>
      </c>
      <c r="B188" s="47">
        <f>Coversheet!$D$5</f>
        <v>0</v>
      </c>
      <c r="C188" s="41">
        <f>Coversheet!$B$5</f>
        <v>0</v>
      </c>
      <c r="D188" s="41">
        <f>Coversheet!$D$6</f>
        <v>0</v>
      </c>
      <c r="E188" s="42" t="s">
        <v>85</v>
      </c>
      <c r="F188" s="56">
        <f>'Proj 08'!$C$32</f>
        <v>0</v>
      </c>
      <c r="G188" s="56">
        <f>'Proj 08'!$D$32</f>
        <v>0</v>
      </c>
      <c r="N188" s="42" t="s">
        <v>121</v>
      </c>
      <c r="O188" s="42">
        <f>Coversheet!$D$2</f>
        <v>2019</v>
      </c>
    </row>
    <row r="189" spans="1:15" x14ac:dyDescent="0.3">
      <c r="A189" s="44" t="s">
        <v>93</v>
      </c>
      <c r="B189" s="47">
        <f>Coversheet!$D$5</f>
        <v>0</v>
      </c>
      <c r="C189" s="41">
        <f>Coversheet!$B$5</f>
        <v>0</v>
      </c>
      <c r="D189" s="41">
        <f>Coversheet!$D$6</f>
        <v>0</v>
      </c>
      <c r="E189" s="42" t="s">
        <v>86</v>
      </c>
      <c r="F189" s="56">
        <f>'Proj 08'!$C$33</f>
        <v>0</v>
      </c>
      <c r="G189" s="56">
        <f>'Proj 08'!$D$33</f>
        <v>0</v>
      </c>
      <c r="H189" s="46"/>
      <c r="I189" s="46"/>
      <c r="J189" s="46"/>
      <c r="K189" s="46"/>
      <c r="L189" s="46"/>
      <c r="M189" s="46"/>
      <c r="N189" s="42" t="s">
        <v>121</v>
      </c>
      <c r="O189" s="42">
        <f>Coversheet!$D$2</f>
        <v>2019</v>
      </c>
    </row>
    <row r="190" spans="1:15" x14ac:dyDescent="0.3">
      <c r="A190" s="44" t="s">
        <v>93</v>
      </c>
      <c r="B190" s="47">
        <f>Coversheet!$D$5</f>
        <v>0</v>
      </c>
      <c r="C190" s="41">
        <f>Coversheet!$B$5</f>
        <v>0</v>
      </c>
      <c r="D190" s="41">
        <f>Coversheet!$D$6</f>
        <v>0</v>
      </c>
      <c r="E190" s="42" t="s">
        <v>87</v>
      </c>
      <c r="F190" s="56">
        <f>'Proj 08'!$C$34</f>
        <v>0</v>
      </c>
      <c r="G190" s="56">
        <f>'Proj 08'!$D$34</f>
        <v>0</v>
      </c>
      <c r="N190" s="42" t="s">
        <v>121</v>
      </c>
      <c r="O190" s="42">
        <f>Coversheet!$D$2</f>
        <v>2019</v>
      </c>
    </row>
    <row r="191" spans="1:15" x14ac:dyDescent="0.3">
      <c r="A191" s="44" t="s">
        <v>94</v>
      </c>
      <c r="B191" s="47">
        <f>Coversheet!$D$5</f>
        <v>0</v>
      </c>
      <c r="C191" s="41">
        <f>Coversheet!$B$5</f>
        <v>0</v>
      </c>
      <c r="D191" s="41">
        <f>Coversheet!$D$6</f>
        <v>0</v>
      </c>
      <c r="E191" s="46" t="s">
        <v>96</v>
      </c>
      <c r="F191" s="49">
        <f>'Proj 09'!$B$5</f>
        <v>0</v>
      </c>
      <c r="G191" s="50">
        <f>'Proj 09'!$D$5</f>
        <v>0</v>
      </c>
      <c r="H191" s="49">
        <f>'Proj 09'!$B$6</f>
        <v>0</v>
      </c>
      <c r="I191" s="50">
        <f>'Proj 09'!$D$6</f>
        <v>0</v>
      </c>
      <c r="J191" s="51">
        <f>'Proj 09'!$B$7</f>
        <v>0</v>
      </c>
      <c r="K191" s="51">
        <f>'Proj 09'!$D$7</f>
        <v>0</v>
      </c>
      <c r="L191" s="51">
        <f>'Proj 09'!$D$8</f>
        <v>0</v>
      </c>
      <c r="M191" s="46">
        <f>'Proj 09'!B8</f>
        <v>0</v>
      </c>
      <c r="N191" s="42" t="s">
        <v>121</v>
      </c>
      <c r="O191" s="42">
        <f>Coversheet!$D$2</f>
        <v>2019</v>
      </c>
    </row>
    <row r="192" spans="1:15" x14ac:dyDescent="0.3">
      <c r="A192" s="44" t="s">
        <v>94</v>
      </c>
      <c r="B192" s="47">
        <f>Coversheet!$D$5</f>
        <v>0</v>
      </c>
      <c r="C192" s="41">
        <f>Coversheet!$B$5</f>
        <v>0</v>
      </c>
      <c r="D192" s="41">
        <f>Coversheet!$D$6</f>
        <v>0</v>
      </c>
      <c r="E192" s="45" t="s">
        <v>61</v>
      </c>
      <c r="F192" s="48">
        <f>'Proj 09'!$C$12</f>
        <v>0</v>
      </c>
      <c r="G192" s="48">
        <f>'Proj 09'!$D$12</f>
        <v>0</v>
      </c>
      <c r="H192" s="44"/>
      <c r="I192" s="44"/>
      <c r="N192" s="42" t="s">
        <v>121</v>
      </c>
      <c r="O192" s="42">
        <f>Coversheet!$D$2</f>
        <v>2019</v>
      </c>
    </row>
    <row r="193" spans="1:15" x14ac:dyDescent="0.3">
      <c r="A193" s="44" t="s">
        <v>94</v>
      </c>
      <c r="B193" s="47">
        <f>Coversheet!$D$5</f>
        <v>0</v>
      </c>
      <c r="C193" s="41">
        <f>Coversheet!$B$5</f>
        <v>0</v>
      </c>
      <c r="D193" s="41">
        <f>Coversheet!$D$6</f>
        <v>0</v>
      </c>
      <c r="E193" s="42" t="s">
        <v>62</v>
      </c>
      <c r="F193" s="48">
        <f>'Proj 09'!$C$13</f>
        <v>0</v>
      </c>
      <c r="G193" s="48">
        <f>'Proj 09'!$D$13</f>
        <v>0</v>
      </c>
      <c r="H193" s="44"/>
      <c r="I193" s="44"/>
      <c r="N193" s="42" t="s">
        <v>121</v>
      </c>
      <c r="O193" s="42">
        <f>Coversheet!$D$2</f>
        <v>2019</v>
      </c>
    </row>
    <row r="194" spans="1:15" x14ac:dyDescent="0.3">
      <c r="A194" s="44" t="s">
        <v>94</v>
      </c>
      <c r="B194" s="47">
        <f>Coversheet!$D$5</f>
        <v>0</v>
      </c>
      <c r="C194" s="41">
        <f>Coversheet!$B$5</f>
        <v>0</v>
      </c>
      <c r="D194" s="41">
        <f>Coversheet!$D$6</f>
        <v>0</v>
      </c>
      <c r="E194" s="42" t="s">
        <v>63</v>
      </c>
      <c r="F194" s="48">
        <f>'Proj 09'!$C$14</f>
        <v>0</v>
      </c>
      <c r="G194" s="48">
        <f>'Proj 09'!$D$14</f>
        <v>0</v>
      </c>
      <c r="N194" s="42" t="s">
        <v>121</v>
      </c>
      <c r="O194" s="42">
        <f>Coversheet!$D$2</f>
        <v>2019</v>
      </c>
    </row>
    <row r="195" spans="1:15" x14ac:dyDescent="0.3">
      <c r="A195" s="44" t="s">
        <v>94</v>
      </c>
      <c r="B195" s="47">
        <f>Coversheet!$D$5</f>
        <v>0</v>
      </c>
      <c r="C195" s="41">
        <f>Coversheet!$B$5</f>
        <v>0</v>
      </c>
      <c r="D195" s="41">
        <f>Coversheet!$D$6</f>
        <v>0</v>
      </c>
      <c r="E195" s="42" t="s">
        <v>64</v>
      </c>
      <c r="F195" s="48">
        <f>'Proj 09'!$C$15</f>
        <v>0</v>
      </c>
      <c r="G195" s="48">
        <f>'Proj 09'!$D$15</f>
        <v>0</v>
      </c>
      <c r="N195" s="42" t="s">
        <v>121</v>
      </c>
      <c r="O195" s="42">
        <f>Coversheet!$D$2</f>
        <v>2019</v>
      </c>
    </row>
    <row r="196" spans="1:15" x14ac:dyDescent="0.3">
      <c r="A196" s="44" t="s">
        <v>94</v>
      </c>
      <c r="B196" s="47">
        <f>Coversheet!$D$5</f>
        <v>0</v>
      </c>
      <c r="C196" s="41">
        <f>Coversheet!$B$5</f>
        <v>0</v>
      </c>
      <c r="D196" s="41">
        <f>Coversheet!$D$6</f>
        <v>0</v>
      </c>
      <c r="E196" s="42" t="s">
        <v>65</v>
      </c>
      <c r="F196" s="48">
        <f>'Proj 09'!$C$16</f>
        <v>0</v>
      </c>
      <c r="G196" s="48">
        <f>'Proj 09'!$D$16</f>
        <v>0</v>
      </c>
      <c r="N196" s="42" t="s">
        <v>121</v>
      </c>
      <c r="O196" s="42">
        <f>Coversheet!$D$2</f>
        <v>2019</v>
      </c>
    </row>
    <row r="197" spans="1:15" x14ac:dyDescent="0.3">
      <c r="A197" s="44" t="s">
        <v>94</v>
      </c>
      <c r="B197" s="47">
        <f>Coversheet!$D$5</f>
        <v>0</v>
      </c>
      <c r="C197" s="41">
        <f>Coversheet!$B$5</f>
        <v>0</v>
      </c>
      <c r="D197" s="41">
        <f>Coversheet!$D$6</f>
        <v>0</v>
      </c>
      <c r="E197" s="42" t="s">
        <v>66</v>
      </c>
      <c r="F197" s="48">
        <f>'Proj 09'!$C$17</f>
        <v>0</v>
      </c>
      <c r="G197" s="48">
        <f>'Proj 09'!$D$17</f>
        <v>0</v>
      </c>
      <c r="N197" s="42" t="s">
        <v>121</v>
      </c>
      <c r="O197" s="42">
        <f>Coversheet!$D$2</f>
        <v>2019</v>
      </c>
    </row>
    <row r="198" spans="1:15" x14ac:dyDescent="0.3">
      <c r="A198" s="44" t="s">
        <v>94</v>
      </c>
      <c r="B198" s="47">
        <f>Coversheet!$D$5</f>
        <v>0</v>
      </c>
      <c r="C198" s="41">
        <f>Coversheet!$B$5</f>
        <v>0</v>
      </c>
      <c r="D198" s="41">
        <f>Coversheet!$D$6</f>
        <v>0</v>
      </c>
      <c r="E198" s="42" t="s">
        <v>67</v>
      </c>
      <c r="F198" s="48">
        <f>'Proj 09'!$C$18</f>
        <v>0</v>
      </c>
      <c r="G198" s="48">
        <f>'Proj 09'!$D$18</f>
        <v>0</v>
      </c>
      <c r="N198" s="42" t="s">
        <v>121</v>
      </c>
      <c r="O198" s="42">
        <f>Coversheet!$D$2</f>
        <v>2019</v>
      </c>
    </row>
    <row r="199" spans="1:15" x14ac:dyDescent="0.3">
      <c r="A199" s="44" t="s">
        <v>94</v>
      </c>
      <c r="B199" s="47">
        <f>Coversheet!$D$5</f>
        <v>0</v>
      </c>
      <c r="C199" s="41">
        <f>Coversheet!$B$5</f>
        <v>0</v>
      </c>
      <c r="D199" s="41">
        <f>Coversheet!$D$6</f>
        <v>0</v>
      </c>
      <c r="E199" s="42" t="s">
        <v>68</v>
      </c>
      <c r="F199" s="48">
        <f>'Proj 09'!$C$19</f>
        <v>0</v>
      </c>
      <c r="G199" s="48">
        <f>'Proj 09'!$D$19</f>
        <v>0</v>
      </c>
      <c r="N199" s="42" t="s">
        <v>121</v>
      </c>
      <c r="O199" s="42">
        <f>Coversheet!$D$2</f>
        <v>2019</v>
      </c>
    </row>
    <row r="200" spans="1:15" x14ac:dyDescent="0.3">
      <c r="A200" s="44" t="s">
        <v>94</v>
      </c>
      <c r="B200" s="47">
        <f>Coversheet!$D$5</f>
        <v>0</v>
      </c>
      <c r="C200" s="41">
        <f>Coversheet!$B$5</f>
        <v>0</v>
      </c>
      <c r="D200" s="41">
        <f>Coversheet!$D$6</f>
        <v>0</v>
      </c>
      <c r="E200" s="42" t="s">
        <v>69</v>
      </c>
      <c r="F200" s="48">
        <f>'Proj 09'!$C$20</f>
        <v>0</v>
      </c>
      <c r="G200" s="48">
        <f>'Proj 09'!$D$20</f>
        <v>0</v>
      </c>
      <c r="N200" s="42" t="s">
        <v>121</v>
      </c>
      <c r="O200" s="42">
        <f>Coversheet!$D$2</f>
        <v>2019</v>
      </c>
    </row>
    <row r="201" spans="1:15" x14ac:dyDescent="0.3">
      <c r="A201" s="44" t="s">
        <v>94</v>
      </c>
      <c r="B201" s="47">
        <f>Coversheet!$D$5</f>
        <v>0</v>
      </c>
      <c r="C201" s="41">
        <f>Coversheet!$B$5</f>
        <v>0</v>
      </c>
      <c r="D201" s="41">
        <f>Coversheet!$D$6</f>
        <v>0</v>
      </c>
      <c r="E201" s="42" t="s">
        <v>70</v>
      </c>
      <c r="F201" s="48">
        <f>'Proj 09'!$C$21</f>
        <v>0</v>
      </c>
      <c r="G201" s="48">
        <f>'Proj 09'!$D$21</f>
        <v>0</v>
      </c>
      <c r="N201" s="42" t="s">
        <v>121</v>
      </c>
      <c r="O201" s="42">
        <f>Coversheet!$D$2</f>
        <v>2019</v>
      </c>
    </row>
    <row r="202" spans="1:15" x14ac:dyDescent="0.3">
      <c r="A202" s="44" t="s">
        <v>94</v>
      </c>
      <c r="B202" s="47">
        <f>Coversheet!$D$5</f>
        <v>0</v>
      </c>
      <c r="C202" s="41">
        <f>Coversheet!$B$5</f>
        <v>0</v>
      </c>
      <c r="D202" s="41">
        <f>Coversheet!$D$6</f>
        <v>0</v>
      </c>
      <c r="E202" s="42" t="s">
        <v>71</v>
      </c>
      <c r="F202" s="48">
        <f>'Proj 09'!$C$22</f>
        <v>0</v>
      </c>
      <c r="G202" s="48">
        <f>'Proj 09'!$D$22</f>
        <v>0</v>
      </c>
      <c r="N202" s="42" t="s">
        <v>121</v>
      </c>
      <c r="O202" s="42">
        <f>Coversheet!$D$2</f>
        <v>2019</v>
      </c>
    </row>
    <row r="203" spans="1:15" x14ac:dyDescent="0.3">
      <c r="A203" s="44" t="s">
        <v>94</v>
      </c>
      <c r="B203" s="47">
        <f>Coversheet!$D$5</f>
        <v>0</v>
      </c>
      <c r="C203" s="41">
        <f>Coversheet!$B$5</f>
        <v>0</v>
      </c>
      <c r="D203" s="41">
        <f>Coversheet!$D$6</f>
        <v>0</v>
      </c>
      <c r="E203" s="42" t="s">
        <v>72</v>
      </c>
      <c r="F203" s="48">
        <f>'Proj 09'!$C$23</f>
        <v>0</v>
      </c>
      <c r="G203" s="48">
        <f>'Proj 09'!$D$23</f>
        <v>0</v>
      </c>
      <c r="N203" s="42" t="s">
        <v>121</v>
      </c>
      <c r="O203" s="42">
        <f>Coversheet!$D$2</f>
        <v>2019</v>
      </c>
    </row>
    <row r="204" spans="1:15" x14ac:dyDescent="0.3">
      <c r="A204" s="44" t="s">
        <v>94</v>
      </c>
      <c r="B204" s="47">
        <f>Coversheet!$D$5</f>
        <v>0</v>
      </c>
      <c r="C204" s="41">
        <f>Coversheet!$B$5</f>
        <v>0</v>
      </c>
      <c r="D204" s="41">
        <f>Coversheet!$D$6</f>
        <v>0</v>
      </c>
      <c r="E204" s="42" t="s">
        <v>73</v>
      </c>
      <c r="F204" s="48">
        <f>'Proj 09'!$C$24</f>
        <v>0</v>
      </c>
      <c r="G204" s="48">
        <f>'Proj 09'!$D$24</f>
        <v>0</v>
      </c>
      <c r="N204" s="42" t="s">
        <v>121</v>
      </c>
      <c r="O204" s="42">
        <f>Coversheet!$D$2</f>
        <v>2019</v>
      </c>
    </row>
    <row r="205" spans="1:15" x14ac:dyDescent="0.3">
      <c r="A205" s="44" t="s">
        <v>94</v>
      </c>
      <c r="B205" s="47">
        <f>Coversheet!$D$5</f>
        <v>0</v>
      </c>
      <c r="C205" s="41">
        <f>Coversheet!$B$5</f>
        <v>0</v>
      </c>
      <c r="D205" s="41">
        <f>Coversheet!$D$6</f>
        <v>0</v>
      </c>
      <c r="E205" s="42" t="s">
        <v>74</v>
      </c>
      <c r="F205" s="48">
        <f>'Proj 09'!$C$25</f>
        <v>0</v>
      </c>
      <c r="G205" s="48">
        <f>'Proj 09'!$D$25</f>
        <v>0</v>
      </c>
      <c r="N205" s="42" t="s">
        <v>121</v>
      </c>
      <c r="O205" s="42">
        <f>Coversheet!$D$2</f>
        <v>2019</v>
      </c>
    </row>
    <row r="206" spans="1:15" x14ac:dyDescent="0.3">
      <c r="A206" s="44" t="s">
        <v>94</v>
      </c>
      <c r="B206" s="47">
        <f>Coversheet!$D$5</f>
        <v>0</v>
      </c>
      <c r="C206" s="41">
        <f>Coversheet!$B$5</f>
        <v>0</v>
      </c>
      <c r="D206" s="41">
        <f>Coversheet!$D$6</f>
        <v>0</v>
      </c>
      <c r="E206" s="42" t="s">
        <v>75</v>
      </c>
      <c r="F206" s="48">
        <f>'Proj 09'!$C$26</f>
        <v>0</v>
      </c>
      <c r="G206" s="48">
        <f>'Proj 09'!$D$26</f>
        <v>0</v>
      </c>
      <c r="N206" s="42" t="s">
        <v>121</v>
      </c>
      <c r="O206" s="42">
        <f>Coversheet!$D$2</f>
        <v>2019</v>
      </c>
    </row>
    <row r="207" spans="1:15" x14ac:dyDescent="0.3">
      <c r="A207" s="44" t="s">
        <v>94</v>
      </c>
      <c r="B207" s="47">
        <f>Coversheet!$D$5</f>
        <v>0</v>
      </c>
      <c r="C207" s="41">
        <f>Coversheet!$B$5</f>
        <v>0</v>
      </c>
      <c r="D207" s="41">
        <f>Coversheet!$D$6</f>
        <v>0</v>
      </c>
      <c r="E207" s="42" t="s">
        <v>76</v>
      </c>
      <c r="F207" s="48">
        <f>'Proj 09'!$C$27</f>
        <v>0</v>
      </c>
      <c r="G207" s="48">
        <f>'Proj 09'!$D$27</f>
        <v>0</v>
      </c>
      <c r="N207" s="42" t="s">
        <v>121</v>
      </c>
      <c r="O207" s="42">
        <f>Coversheet!$D$2</f>
        <v>2019</v>
      </c>
    </row>
    <row r="208" spans="1:15" x14ac:dyDescent="0.3">
      <c r="A208" s="44" t="s">
        <v>94</v>
      </c>
      <c r="B208" s="47">
        <f>Coversheet!$D$5</f>
        <v>0</v>
      </c>
      <c r="C208" s="41">
        <f>Coversheet!$B$5</f>
        <v>0</v>
      </c>
      <c r="D208" s="41">
        <f>Coversheet!$D$6</f>
        <v>0</v>
      </c>
      <c r="E208" s="42" t="s">
        <v>84</v>
      </c>
      <c r="F208" s="56">
        <f>'Proj 09'!$C$31</f>
        <v>0</v>
      </c>
      <c r="G208" s="56">
        <f>'Proj 09'!$D$31</f>
        <v>0</v>
      </c>
      <c r="N208" s="42" t="s">
        <v>121</v>
      </c>
      <c r="O208" s="42">
        <f>Coversheet!$D$2</f>
        <v>2019</v>
      </c>
    </row>
    <row r="209" spans="1:15" x14ac:dyDescent="0.3">
      <c r="A209" s="44" t="s">
        <v>94</v>
      </c>
      <c r="B209" s="47">
        <f>Coversheet!$D$5</f>
        <v>0</v>
      </c>
      <c r="C209" s="41">
        <f>Coversheet!$B$5</f>
        <v>0</v>
      </c>
      <c r="D209" s="41">
        <f>Coversheet!$D$6</f>
        <v>0</v>
      </c>
      <c r="E209" s="42" t="s">
        <v>85</v>
      </c>
      <c r="F209" s="56">
        <f>'Proj 09'!$C$32</f>
        <v>0</v>
      </c>
      <c r="G209" s="56">
        <f>'Proj 09'!$D$32</f>
        <v>0</v>
      </c>
      <c r="N209" s="42" t="s">
        <v>121</v>
      </c>
      <c r="O209" s="42">
        <f>Coversheet!$D$2</f>
        <v>2019</v>
      </c>
    </row>
    <row r="210" spans="1:15" x14ac:dyDescent="0.3">
      <c r="A210" s="44" t="s">
        <v>94</v>
      </c>
      <c r="B210" s="47">
        <f>Coversheet!$D$5</f>
        <v>0</v>
      </c>
      <c r="C210" s="41">
        <f>Coversheet!$B$5</f>
        <v>0</v>
      </c>
      <c r="D210" s="41">
        <f>Coversheet!$D$6</f>
        <v>0</v>
      </c>
      <c r="E210" s="42" t="s">
        <v>86</v>
      </c>
      <c r="F210" s="56">
        <f>'Proj 09'!$C$33</f>
        <v>0</v>
      </c>
      <c r="G210" s="56">
        <f>'Proj 09'!$D$33</f>
        <v>0</v>
      </c>
      <c r="H210" s="46"/>
      <c r="I210" s="46"/>
      <c r="J210" s="46"/>
      <c r="K210" s="46"/>
      <c r="L210" s="46"/>
      <c r="M210" s="46"/>
      <c r="N210" s="42" t="s">
        <v>121</v>
      </c>
      <c r="O210" s="42">
        <f>Coversheet!$D$2</f>
        <v>2019</v>
      </c>
    </row>
    <row r="211" spans="1:15" x14ac:dyDescent="0.3">
      <c r="A211" s="44" t="s">
        <v>94</v>
      </c>
      <c r="B211" s="47">
        <f>Coversheet!$D$5</f>
        <v>0</v>
      </c>
      <c r="C211" s="41">
        <f>Coversheet!$B$5</f>
        <v>0</v>
      </c>
      <c r="D211" s="41">
        <f>Coversheet!$D$6</f>
        <v>0</v>
      </c>
      <c r="E211" s="42" t="s">
        <v>87</v>
      </c>
      <c r="F211" s="56">
        <f>'Proj 09'!$C$34</f>
        <v>0</v>
      </c>
      <c r="G211" s="56">
        <f>'Proj 09'!$D$34</f>
        <v>0</v>
      </c>
      <c r="N211" s="42" t="s">
        <v>121</v>
      </c>
      <c r="O211" s="42">
        <f>Coversheet!$D$2</f>
        <v>2019</v>
      </c>
    </row>
    <row r="212" spans="1:15" x14ac:dyDescent="0.3">
      <c r="A212" s="44" t="s">
        <v>95</v>
      </c>
      <c r="B212" s="47">
        <f>Coversheet!$D$5</f>
        <v>0</v>
      </c>
      <c r="C212" s="41">
        <f>Coversheet!$B$5</f>
        <v>0</v>
      </c>
      <c r="D212" s="41">
        <f>Coversheet!$D$6</f>
        <v>0</v>
      </c>
      <c r="E212" s="46" t="s">
        <v>96</v>
      </c>
      <c r="F212" s="49">
        <f>'Proj 10'!$B$5</f>
        <v>0</v>
      </c>
      <c r="G212" s="50">
        <f>'Proj 10'!$D$5</f>
        <v>0</v>
      </c>
      <c r="H212" s="49">
        <f>'Proj 10'!$B$6</f>
        <v>0</v>
      </c>
      <c r="I212" s="50">
        <f>'Proj 10'!$D$6</f>
        <v>0</v>
      </c>
      <c r="J212" s="51">
        <f>'Proj 10'!$B$7</f>
        <v>0</v>
      </c>
      <c r="K212" s="51">
        <f>'Proj 10'!$D$7</f>
        <v>0</v>
      </c>
      <c r="L212" s="51">
        <f>'Proj 10'!$D$8</f>
        <v>0</v>
      </c>
      <c r="M212" s="46">
        <f>'Proj 10'!B8</f>
        <v>0</v>
      </c>
      <c r="N212" s="42" t="s">
        <v>121</v>
      </c>
      <c r="O212" s="42">
        <f>Coversheet!$D$2</f>
        <v>2019</v>
      </c>
    </row>
    <row r="213" spans="1:15" x14ac:dyDescent="0.3">
      <c r="A213" s="44" t="s">
        <v>95</v>
      </c>
      <c r="B213" s="47">
        <f>Coversheet!$D$5</f>
        <v>0</v>
      </c>
      <c r="C213" s="41">
        <f>Coversheet!$B$5</f>
        <v>0</v>
      </c>
      <c r="D213" s="41">
        <f>Coversheet!$D$6</f>
        <v>0</v>
      </c>
      <c r="E213" s="45" t="s">
        <v>61</v>
      </c>
      <c r="F213" s="48">
        <f>'Proj 10'!$C$12</f>
        <v>0</v>
      </c>
      <c r="G213" s="48">
        <f>'Proj 10'!$D$12</f>
        <v>0</v>
      </c>
      <c r="H213" s="44"/>
      <c r="I213" s="44"/>
      <c r="N213" s="42" t="s">
        <v>121</v>
      </c>
      <c r="O213" s="42">
        <f>Coversheet!$D$2</f>
        <v>2019</v>
      </c>
    </row>
    <row r="214" spans="1:15" x14ac:dyDescent="0.3">
      <c r="A214" s="44" t="s">
        <v>95</v>
      </c>
      <c r="B214" s="47">
        <f>Coversheet!$D$5</f>
        <v>0</v>
      </c>
      <c r="C214" s="41">
        <f>Coversheet!$B$5</f>
        <v>0</v>
      </c>
      <c r="D214" s="41">
        <f>Coversheet!$D$6</f>
        <v>0</v>
      </c>
      <c r="E214" s="42" t="s">
        <v>62</v>
      </c>
      <c r="F214" s="48">
        <f>'Proj 10'!$C$13</f>
        <v>0</v>
      </c>
      <c r="G214" s="48">
        <f>'Proj 10'!$D$13</f>
        <v>0</v>
      </c>
      <c r="H214" s="44"/>
      <c r="I214" s="44"/>
      <c r="N214" s="42" t="s">
        <v>121</v>
      </c>
      <c r="O214" s="42">
        <f>Coversheet!$D$2</f>
        <v>2019</v>
      </c>
    </row>
    <row r="215" spans="1:15" x14ac:dyDescent="0.3">
      <c r="A215" s="44" t="s">
        <v>95</v>
      </c>
      <c r="B215" s="47">
        <f>Coversheet!$D$5</f>
        <v>0</v>
      </c>
      <c r="C215" s="41">
        <f>Coversheet!$B$5</f>
        <v>0</v>
      </c>
      <c r="D215" s="41">
        <f>Coversheet!$D$6</f>
        <v>0</v>
      </c>
      <c r="E215" s="42" t="s">
        <v>63</v>
      </c>
      <c r="F215" s="48">
        <f>'Proj 10'!$C$14</f>
        <v>0</v>
      </c>
      <c r="G215" s="48">
        <f>'Proj 10'!$D$14</f>
        <v>0</v>
      </c>
      <c r="N215" s="42" t="s">
        <v>121</v>
      </c>
      <c r="O215" s="42">
        <f>Coversheet!$D$2</f>
        <v>2019</v>
      </c>
    </row>
    <row r="216" spans="1:15" x14ac:dyDescent="0.3">
      <c r="A216" s="44" t="s">
        <v>95</v>
      </c>
      <c r="B216" s="47">
        <f>Coversheet!$D$5</f>
        <v>0</v>
      </c>
      <c r="C216" s="41">
        <f>Coversheet!$B$5</f>
        <v>0</v>
      </c>
      <c r="D216" s="41">
        <f>Coversheet!$D$6</f>
        <v>0</v>
      </c>
      <c r="E216" s="42" t="s">
        <v>64</v>
      </c>
      <c r="F216" s="48">
        <f>'Proj 10'!$C$15</f>
        <v>0</v>
      </c>
      <c r="G216" s="48">
        <f>'Proj 10'!$D$15</f>
        <v>0</v>
      </c>
      <c r="N216" s="42" t="s">
        <v>121</v>
      </c>
      <c r="O216" s="42">
        <f>Coversheet!$D$2</f>
        <v>2019</v>
      </c>
    </row>
    <row r="217" spans="1:15" x14ac:dyDescent="0.3">
      <c r="A217" s="44" t="s">
        <v>95</v>
      </c>
      <c r="B217" s="47">
        <f>Coversheet!$D$5</f>
        <v>0</v>
      </c>
      <c r="C217" s="41">
        <f>Coversheet!$B$5</f>
        <v>0</v>
      </c>
      <c r="D217" s="41">
        <f>Coversheet!$D$6</f>
        <v>0</v>
      </c>
      <c r="E217" s="42" t="s">
        <v>65</v>
      </c>
      <c r="F217" s="48">
        <f>'Proj 10'!$C$16</f>
        <v>0</v>
      </c>
      <c r="G217" s="48">
        <f>'Proj 10'!$D$16</f>
        <v>0</v>
      </c>
      <c r="N217" s="42" t="s">
        <v>121</v>
      </c>
      <c r="O217" s="42">
        <f>Coversheet!$D$2</f>
        <v>2019</v>
      </c>
    </row>
    <row r="218" spans="1:15" x14ac:dyDescent="0.3">
      <c r="A218" s="44" t="s">
        <v>95</v>
      </c>
      <c r="B218" s="47">
        <f>Coversheet!$D$5</f>
        <v>0</v>
      </c>
      <c r="C218" s="41">
        <f>Coversheet!$B$5</f>
        <v>0</v>
      </c>
      <c r="D218" s="41">
        <f>Coversheet!$D$6</f>
        <v>0</v>
      </c>
      <c r="E218" s="42" t="s">
        <v>66</v>
      </c>
      <c r="F218" s="48">
        <f>'Proj 10'!$C$17</f>
        <v>0</v>
      </c>
      <c r="G218" s="48">
        <f>'Proj 10'!$D$17</f>
        <v>0</v>
      </c>
      <c r="N218" s="42" t="s">
        <v>121</v>
      </c>
      <c r="O218" s="42">
        <f>Coversheet!$D$2</f>
        <v>2019</v>
      </c>
    </row>
    <row r="219" spans="1:15" x14ac:dyDescent="0.3">
      <c r="A219" s="44" t="s">
        <v>95</v>
      </c>
      <c r="B219" s="47">
        <f>Coversheet!$D$5</f>
        <v>0</v>
      </c>
      <c r="C219" s="41">
        <f>Coversheet!$B$5</f>
        <v>0</v>
      </c>
      <c r="D219" s="41">
        <f>Coversheet!$D$6</f>
        <v>0</v>
      </c>
      <c r="E219" s="42" t="s">
        <v>67</v>
      </c>
      <c r="F219" s="48">
        <f>'Proj 10'!$C$18</f>
        <v>0</v>
      </c>
      <c r="G219" s="48">
        <f>'Proj 10'!$D$18</f>
        <v>0</v>
      </c>
      <c r="N219" s="42" t="s">
        <v>121</v>
      </c>
      <c r="O219" s="42">
        <f>Coversheet!$D$2</f>
        <v>2019</v>
      </c>
    </row>
    <row r="220" spans="1:15" x14ac:dyDescent="0.3">
      <c r="A220" s="44" t="s">
        <v>95</v>
      </c>
      <c r="B220" s="47">
        <f>Coversheet!$D$5</f>
        <v>0</v>
      </c>
      <c r="C220" s="41">
        <f>Coversheet!$B$5</f>
        <v>0</v>
      </c>
      <c r="D220" s="41">
        <f>Coversheet!$D$6</f>
        <v>0</v>
      </c>
      <c r="E220" s="42" t="s">
        <v>68</v>
      </c>
      <c r="F220" s="48">
        <f>'Proj 10'!$C$19</f>
        <v>0</v>
      </c>
      <c r="G220" s="48">
        <f>'Proj 10'!$D$19</f>
        <v>0</v>
      </c>
      <c r="N220" s="42" t="s">
        <v>121</v>
      </c>
      <c r="O220" s="42">
        <f>Coversheet!$D$2</f>
        <v>2019</v>
      </c>
    </row>
    <row r="221" spans="1:15" x14ac:dyDescent="0.3">
      <c r="A221" s="44" t="s">
        <v>95</v>
      </c>
      <c r="B221" s="47">
        <f>Coversheet!$D$5</f>
        <v>0</v>
      </c>
      <c r="C221" s="41">
        <f>Coversheet!$B$5</f>
        <v>0</v>
      </c>
      <c r="D221" s="41">
        <f>Coversheet!$D$6</f>
        <v>0</v>
      </c>
      <c r="E221" s="42" t="s">
        <v>69</v>
      </c>
      <c r="F221" s="48">
        <f>'Proj 10'!$C$20</f>
        <v>0</v>
      </c>
      <c r="G221" s="48">
        <f>'Proj 10'!$D$20</f>
        <v>0</v>
      </c>
      <c r="N221" s="42" t="s">
        <v>121</v>
      </c>
      <c r="O221" s="42">
        <f>Coversheet!$D$2</f>
        <v>2019</v>
      </c>
    </row>
    <row r="222" spans="1:15" x14ac:dyDescent="0.3">
      <c r="A222" s="44" t="s">
        <v>95</v>
      </c>
      <c r="B222" s="47">
        <f>Coversheet!$D$5</f>
        <v>0</v>
      </c>
      <c r="C222" s="41">
        <f>Coversheet!$B$5</f>
        <v>0</v>
      </c>
      <c r="D222" s="41">
        <f>Coversheet!$D$6</f>
        <v>0</v>
      </c>
      <c r="E222" s="42" t="s">
        <v>70</v>
      </c>
      <c r="F222" s="48">
        <f>'Proj 10'!$C$21</f>
        <v>0</v>
      </c>
      <c r="G222" s="48">
        <f>'Proj 10'!$D$21</f>
        <v>0</v>
      </c>
      <c r="N222" s="42" t="s">
        <v>121</v>
      </c>
      <c r="O222" s="42">
        <f>Coversheet!$D$2</f>
        <v>2019</v>
      </c>
    </row>
    <row r="223" spans="1:15" x14ac:dyDescent="0.3">
      <c r="A223" s="44" t="s">
        <v>95</v>
      </c>
      <c r="B223" s="47">
        <f>Coversheet!$D$5</f>
        <v>0</v>
      </c>
      <c r="C223" s="41">
        <f>Coversheet!$B$5</f>
        <v>0</v>
      </c>
      <c r="D223" s="41">
        <f>Coversheet!$D$6</f>
        <v>0</v>
      </c>
      <c r="E223" s="42" t="s">
        <v>71</v>
      </c>
      <c r="F223" s="48">
        <f>'Proj 10'!$C$22</f>
        <v>0</v>
      </c>
      <c r="G223" s="48">
        <f>'Proj 10'!$D$22</f>
        <v>0</v>
      </c>
      <c r="N223" s="42" t="s">
        <v>121</v>
      </c>
      <c r="O223" s="42">
        <f>Coversheet!$D$2</f>
        <v>2019</v>
      </c>
    </row>
    <row r="224" spans="1:15" x14ac:dyDescent="0.3">
      <c r="A224" s="44" t="s">
        <v>95</v>
      </c>
      <c r="B224" s="47">
        <f>Coversheet!$D$5</f>
        <v>0</v>
      </c>
      <c r="C224" s="41">
        <f>Coversheet!$B$5</f>
        <v>0</v>
      </c>
      <c r="D224" s="41">
        <f>Coversheet!$D$6</f>
        <v>0</v>
      </c>
      <c r="E224" s="42" t="s">
        <v>72</v>
      </c>
      <c r="F224" s="48">
        <f>'Proj 10'!$C$23</f>
        <v>0</v>
      </c>
      <c r="G224" s="48">
        <f>'Proj 10'!$D$23</f>
        <v>0</v>
      </c>
      <c r="N224" s="42" t="s">
        <v>121</v>
      </c>
      <c r="O224" s="42">
        <f>Coversheet!$D$2</f>
        <v>2019</v>
      </c>
    </row>
    <row r="225" spans="1:15" x14ac:dyDescent="0.3">
      <c r="A225" s="44" t="s">
        <v>95</v>
      </c>
      <c r="B225" s="47">
        <f>Coversheet!$D$5</f>
        <v>0</v>
      </c>
      <c r="C225" s="41">
        <f>Coversheet!$B$5</f>
        <v>0</v>
      </c>
      <c r="D225" s="41">
        <f>Coversheet!$D$6</f>
        <v>0</v>
      </c>
      <c r="E225" s="42" t="s">
        <v>73</v>
      </c>
      <c r="F225" s="48">
        <f>'Proj 10'!$C$24</f>
        <v>0</v>
      </c>
      <c r="G225" s="48">
        <f>'Proj 10'!$D$24</f>
        <v>0</v>
      </c>
      <c r="N225" s="42" t="s">
        <v>121</v>
      </c>
      <c r="O225" s="42">
        <f>Coversheet!$D$2</f>
        <v>2019</v>
      </c>
    </row>
    <row r="226" spans="1:15" x14ac:dyDescent="0.3">
      <c r="A226" s="44" t="s">
        <v>95</v>
      </c>
      <c r="B226" s="47">
        <f>Coversheet!$D$5</f>
        <v>0</v>
      </c>
      <c r="C226" s="41">
        <f>Coversheet!$B$5</f>
        <v>0</v>
      </c>
      <c r="D226" s="41">
        <f>Coversheet!$D$6</f>
        <v>0</v>
      </c>
      <c r="E226" s="42" t="s">
        <v>74</v>
      </c>
      <c r="F226" s="48">
        <f>'Proj 10'!$C$25</f>
        <v>0</v>
      </c>
      <c r="G226" s="48">
        <f>'Proj 10'!$D$25</f>
        <v>0</v>
      </c>
      <c r="N226" s="42" t="s">
        <v>121</v>
      </c>
      <c r="O226" s="42">
        <f>Coversheet!$D$2</f>
        <v>2019</v>
      </c>
    </row>
    <row r="227" spans="1:15" x14ac:dyDescent="0.3">
      <c r="A227" s="44" t="s">
        <v>95</v>
      </c>
      <c r="B227" s="47">
        <f>Coversheet!$D$5</f>
        <v>0</v>
      </c>
      <c r="C227" s="41">
        <f>Coversheet!$B$5</f>
        <v>0</v>
      </c>
      <c r="D227" s="41">
        <f>Coversheet!$D$6</f>
        <v>0</v>
      </c>
      <c r="E227" s="42" t="s">
        <v>75</v>
      </c>
      <c r="F227" s="48">
        <f>'Proj 10'!$C$26</f>
        <v>0</v>
      </c>
      <c r="G227" s="48">
        <f>'Proj 10'!$D$26</f>
        <v>0</v>
      </c>
      <c r="N227" s="42" t="s">
        <v>121</v>
      </c>
      <c r="O227" s="42">
        <f>Coversheet!$D$2</f>
        <v>2019</v>
      </c>
    </row>
    <row r="228" spans="1:15" x14ac:dyDescent="0.3">
      <c r="A228" s="44" t="s">
        <v>95</v>
      </c>
      <c r="B228" s="47">
        <f>Coversheet!$D$5</f>
        <v>0</v>
      </c>
      <c r="C228" s="41">
        <f>Coversheet!$B$5</f>
        <v>0</v>
      </c>
      <c r="D228" s="41">
        <f>Coversheet!$D$6</f>
        <v>0</v>
      </c>
      <c r="E228" s="42" t="s">
        <v>76</v>
      </c>
      <c r="F228" s="48">
        <f>'Proj 10'!$C$27</f>
        <v>0</v>
      </c>
      <c r="G228" s="48">
        <f>'Proj 10'!$D$27</f>
        <v>0</v>
      </c>
      <c r="N228" s="42" t="s">
        <v>121</v>
      </c>
      <c r="O228" s="42">
        <f>Coversheet!$D$2</f>
        <v>2019</v>
      </c>
    </row>
    <row r="229" spans="1:15" x14ac:dyDescent="0.3">
      <c r="A229" s="44" t="s">
        <v>95</v>
      </c>
      <c r="B229" s="47">
        <f>Coversheet!$D$5</f>
        <v>0</v>
      </c>
      <c r="C229" s="41">
        <f>Coversheet!$B$5</f>
        <v>0</v>
      </c>
      <c r="D229" s="41">
        <f>Coversheet!$D$6</f>
        <v>0</v>
      </c>
      <c r="E229" s="42" t="s">
        <v>84</v>
      </c>
      <c r="F229" s="57">
        <f>'Proj 10'!$C$31</f>
        <v>0</v>
      </c>
      <c r="G229" s="57">
        <f>'Proj 10'!$D$31</f>
        <v>0</v>
      </c>
      <c r="N229" s="42" t="s">
        <v>121</v>
      </c>
      <c r="O229" s="42">
        <f>Coversheet!$D$2</f>
        <v>2019</v>
      </c>
    </row>
    <row r="230" spans="1:15" x14ac:dyDescent="0.3">
      <c r="A230" s="44" t="s">
        <v>95</v>
      </c>
      <c r="B230" s="47">
        <f>Coversheet!$D$5</f>
        <v>0</v>
      </c>
      <c r="C230" s="41">
        <f>Coversheet!$B$5</f>
        <v>0</v>
      </c>
      <c r="D230" s="41">
        <f>Coversheet!$D$6</f>
        <v>0</v>
      </c>
      <c r="E230" s="42" t="s">
        <v>85</v>
      </c>
      <c r="F230" s="57">
        <f>'Proj 10'!$C$32</f>
        <v>0</v>
      </c>
      <c r="G230" s="57">
        <f>'Proj 10'!$D$32</f>
        <v>0</v>
      </c>
      <c r="N230" s="42" t="s">
        <v>121</v>
      </c>
      <c r="O230" s="42">
        <f>Coversheet!$D$2</f>
        <v>2019</v>
      </c>
    </row>
    <row r="231" spans="1:15" x14ac:dyDescent="0.3">
      <c r="A231" s="44" t="s">
        <v>95</v>
      </c>
      <c r="B231" s="47">
        <f>Coversheet!$D$5</f>
        <v>0</v>
      </c>
      <c r="C231" s="41">
        <f>Coversheet!$B$5</f>
        <v>0</v>
      </c>
      <c r="D231" s="41">
        <f>Coversheet!$D$6</f>
        <v>0</v>
      </c>
      <c r="E231" s="42" t="s">
        <v>86</v>
      </c>
      <c r="F231" s="57">
        <f>'Proj 10'!$C$33</f>
        <v>0</v>
      </c>
      <c r="G231" s="57">
        <f>'Proj 10'!$D$33</f>
        <v>0</v>
      </c>
      <c r="H231" s="46"/>
      <c r="I231" s="46"/>
      <c r="J231" s="46"/>
      <c r="K231" s="46"/>
      <c r="L231" s="46"/>
      <c r="M231" s="46"/>
      <c r="N231" s="42" t="s">
        <v>121</v>
      </c>
      <c r="O231" s="42">
        <f>Coversheet!$D$2</f>
        <v>2019</v>
      </c>
    </row>
    <row r="232" spans="1:15" x14ac:dyDescent="0.3">
      <c r="A232" s="44" t="s">
        <v>95</v>
      </c>
      <c r="B232" s="47">
        <f>Coversheet!$D$5</f>
        <v>0</v>
      </c>
      <c r="C232" s="41">
        <f>Coversheet!$B$5</f>
        <v>0</v>
      </c>
      <c r="D232" s="41">
        <f>Coversheet!$D$6</f>
        <v>0</v>
      </c>
      <c r="E232" s="42" t="s">
        <v>87</v>
      </c>
      <c r="F232" s="57">
        <f>'Proj 10'!$C$34</f>
        <v>0</v>
      </c>
      <c r="G232" s="57">
        <f>'Proj 10'!$D$34</f>
        <v>0</v>
      </c>
      <c r="N232" s="42" t="s">
        <v>121</v>
      </c>
      <c r="O232" s="42">
        <f>Coversheet!$D$2</f>
        <v>2019</v>
      </c>
    </row>
    <row r="233" spans="1:15" x14ac:dyDescent="0.3">
      <c r="A233" s="42" t="s">
        <v>97</v>
      </c>
      <c r="B233" s="47">
        <f>Coversheet!$D$5</f>
        <v>0</v>
      </c>
      <c r="C233" s="42">
        <f>Coversheet!$B$5</f>
        <v>0</v>
      </c>
      <c r="D233" s="42">
        <f>Coversheet!$D$6</f>
        <v>0</v>
      </c>
      <c r="E233" s="42" t="s">
        <v>61</v>
      </c>
      <c r="F233" s="48"/>
      <c r="G233" s="48">
        <f>'Total IT'!$C$5</f>
        <v>0</v>
      </c>
      <c r="N233" s="42" t="s">
        <v>121</v>
      </c>
      <c r="O233" s="42">
        <f>Coversheet!$D$2</f>
        <v>2019</v>
      </c>
    </row>
    <row r="234" spans="1:15" x14ac:dyDescent="0.3">
      <c r="A234" s="42" t="s">
        <v>97</v>
      </c>
      <c r="B234" s="47">
        <f>Coversheet!$D$5</f>
        <v>0</v>
      </c>
      <c r="C234" s="42">
        <f>Coversheet!$B$5</f>
        <v>0</v>
      </c>
      <c r="D234" s="42">
        <f>Coversheet!$D$6</f>
        <v>0</v>
      </c>
      <c r="E234" s="42" t="s">
        <v>62</v>
      </c>
      <c r="F234" s="48"/>
      <c r="G234" s="48">
        <f>'Total IT'!$C$6</f>
        <v>0</v>
      </c>
      <c r="N234" s="42" t="s">
        <v>121</v>
      </c>
      <c r="O234" s="42">
        <f>Coversheet!$D$2</f>
        <v>2019</v>
      </c>
    </row>
    <row r="235" spans="1:15" x14ac:dyDescent="0.3">
      <c r="A235" s="42" t="s">
        <v>97</v>
      </c>
      <c r="B235" s="47">
        <f>Coversheet!$D$5</f>
        <v>0</v>
      </c>
      <c r="C235" s="42">
        <f>Coversheet!$B$5</f>
        <v>0</v>
      </c>
      <c r="D235" s="42">
        <f>Coversheet!$D$6</f>
        <v>0</v>
      </c>
      <c r="E235" s="42" t="s">
        <v>63</v>
      </c>
      <c r="F235" s="48"/>
      <c r="G235" s="48">
        <f>'Total IT'!$C$7</f>
        <v>0</v>
      </c>
      <c r="N235" s="42" t="s">
        <v>121</v>
      </c>
      <c r="O235" s="42">
        <f>Coversheet!$D$2</f>
        <v>2019</v>
      </c>
    </row>
    <row r="236" spans="1:15" x14ac:dyDescent="0.3">
      <c r="A236" s="42" t="s">
        <v>97</v>
      </c>
      <c r="B236" s="47">
        <f>Coversheet!$D$5</f>
        <v>0</v>
      </c>
      <c r="C236" s="42">
        <f>Coversheet!$B$5</f>
        <v>0</v>
      </c>
      <c r="D236" s="42">
        <f>Coversheet!$D$6</f>
        <v>0</v>
      </c>
      <c r="E236" s="42" t="s">
        <v>64</v>
      </c>
      <c r="F236" s="48"/>
      <c r="G236" s="48">
        <f>'Total IT'!$C$8</f>
        <v>0</v>
      </c>
      <c r="N236" s="42" t="s">
        <v>121</v>
      </c>
      <c r="O236" s="42">
        <f>Coversheet!$D$2</f>
        <v>2019</v>
      </c>
    </row>
    <row r="237" spans="1:15" x14ac:dyDescent="0.3">
      <c r="A237" s="42" t="s">
        <v>97</v>
      </c>
      <c r="B237" s="47">
        <f>Coversheet!$D$5</f>
        <v>0</v>
      </c>
      <c r="C237" s="42">
        <f>Coversheet!$B$5</f>
        <v>0</v>
      </c>
      <c r="D237" s="42">
        <f>Coversheet!$D$6</f>
        <v>0</v>
      </c>
      <c r="E237" s="42" t="s">
        <v>65</v>
      </c>
      <c r="F237" s="48"/>
      <c r="G237" s="48">
        <f>'Total IT'!$C$9</f>
        <v>0</v>
      </c>
      <c r="N237" s="42" t="s">
        <v>121</v>
      </c>
      <c r="O237" s="42">
        <f>Coversheet!$D$2</f>
        <v>2019</v>
      </c>
    </row>
    <row r="238" spans="1:15" x14ac:dyDescent="0.3">
      <c r="A238" s="42" t="s">
        <v>97</v>
      </c>
      <c r="B238" s="47">
        <f>Coversheet!$D$5</f>
        <v>0</v>
      </c>
      <c r="C238" s="42">
        <f>Coversheet!$B$5</f>
        <v>0</v>
      </c>
      <c r="D238" s="42">
        <f>Coversheet!$D$6</f>
        <v>0</v>
      </c>
      <c r="E238" s="42" t="s">
        <v>66</v>
      </c>
      <c r="F238" s="48"/>
      <c r="G238" s="48">
        <f>'Total IT'!$C$10</f>
        <v>0</v>
      </c>
      <c r="N238" s="42" t="s">
        <v>121</v>
      </c>
      <c r="O238" s="42">
        <f>Coversheet!$D$2</f>
        <v>2019</v>
      </c>
    </row>
    <row r="239" spans="1:15" x14ac:dyDescent="0.3">
      <c r="A239" s="42" t="s">
        <v>97</v>
      </c>
      <c r="B239" s="47">
        <f>Coversheet!$D$5</f>
        <v>0</v>
      </c>
      <c r="C239" s="42">
        <f>Coversheet!$B$5</f>
        <v>0</v>
      </c>
      <c r="D239" s="42">
        <f>Coversheet!$D$6</f>
        <v>0</v>
      </c>
      <c r="E239" s="42" t="s">
        <v>67</v>
      </c>
      <c r="F239" s="48"/>
      <c r="G239" s="48">
        <f>'Total IT'!$C$11</f>
        <v>0</v>
      </c>
      <c r="N239" s="42" t="s">
        <v>121</v>
      </c>
      <c r="O239" s="42">
        <f>Coversheet!$D$2</f>
        <v>2019</v>
      </c>
    </row>
    <row r="240" spans="1:15" x14ac:dyDescent="0.3">
      <c r="A240" s="42" t="s">
        <v>97</v>
      </c>
      <c r="B240" s="47">
        <f>Coversheet!$D$5</f>
        <v>0</v>
      </c>
      <c r="C240" s="42">
        <f>Coversheet!$B$5</f>
        <v>0</v>
      </c>
      <c r="D240" s="42">
        <f>Coversheet!$D$6</f>
        <v>0</v>
      </c>
      <c r="E240" s="42" t="s">
        <v>68</v>
      </c>
      <c r="F240" s="48"/>
      <c r="G240" s="48">
        <f>'Total IT'!$C$12</f>
        <v>0</v>
      </c>
      <c r="N240" s="42" t="s">
        <v>121</v>
      </c>
      <c r="O240" s="42">
        <f>Coversheet!$D$2</f>
        <v>2019</v>
      </c>
    </row>
    <row r="241" spans="1:15" x14ac:dyDescent="0.3">
      <c r="A241" s="42" t="s">
        <v>97</v>
      </c>
      <c r="B241" s="47">
        <f>Coversheet!$D$5</f>
        <v>0</v>
      </c>
      <c r="C241" s="42">
        <f>Coversheet!$B$5</f>
        <v>0</v>
      </c>
      <c r="D241" s="42">
        <f>Coversheet!$D$6</f>
        <v>0</v>
      </c>
      <c r="E241" s="42" t="s">
        <v>69</v>
      </c>
      <c r="F241" s="48"/>
      <c r="G241" s="48">
        <f>'Total IT'!$C$13</f>
        <v>0</v>
      </c>
      <c r="N241" s="42" t="s">
        <v>121</v>
      </c>
      <c r="O241" s="42">
        <f>Coversheet!$D$2</f>
        <v>2019</v>
      </c>
    </row>
    <row r="242" spans="1:15" x14ac:dyDescent="0.3">
      <c r="A242" s="42" t="s">
        <v>97</v>
      </c>
      <c r="B242" s="47">
        <f>Coversheet!$D$5</f>
        <v>0</v>
      </c>
      <c r="C242" s="42">
        <f>Coversheet!$B$5</f>
        <v>0</v>
      </c>
      <c r="D242" s="42">
        <f>Coversheet!$D$6</f>
        <v>0</v>
      </c>
      <c r="E242" s="42" t="s">
        <v>70</v>
      </c>
      <c r="F242" s="48"/>
      <c r="G242" s="48">
        <f>'Total IT'!$C$14</f>
        <v>0</v>
      </c>
      <c r="N242" s="42" t="s">
        <v>121</v>
      </c>
      <c r="O242" s="42">
        <f>Coversheet!$D$2</f>
        <v>2019</v>
      </c>
    </row>
    <row r="243" spans="1:15" x14ac:dyDescent="0.3">
      <c r="A243" s="42" t="s">
        <v>97</v>
      </c>
      <c r="B243" s="47">
        <f>Coversheet!$D$5</f>
        <v>0</v>
      </c>
      <c r="C243" s="42">
        <f>Coversheet!$B$5</f>
        <v>0</v>
      </c>
      <c r="D243" s="42">
        <f>Coversheet!$D$6</f>
        <v>0</v>
      </c>
      <c r="E243" s="42" t="s">
        <v>71</v>
      </c>
      <c r="F243" s="48"/>
      <c r="G243" s="48">
        <f>'Total IT'!$C$15</f>
        <v>0</v>
      </c>
      <c r="N243" s="42" t="s">
        <v>121</v>
      </c>
      <c r="O243" s="42">
        <f>Coversheet!$D$2</f>
        <v>2019</v>
      </c>
    </row>
    <row r="244" spans="1:15" x14ac:dyDescent="0.3">
      <c r="A244" s="42" t="s">
        <v>97</v>
      </c>
      <c r="B244" s="47">
        <f>Coversheet!$D$5</f>
        <v>0</v>
      </c>
      <c r="C244" s="42">
        <f>Coversheet!$B$5</f>
        <v>0</v>
      </c>
      <c r="D244" s="42">
        <f>Coversheet!$D$6</f>
        <v>0</v>
      </c>
      <c r="E244" s="42" t="s">
        <v>72</v>
      </c>
      <c r="F244" s="48"/>
      <c r="G244" s="48">
        <f>'Total IT'!$C$16</f>
        <v>0</v>
      </c>
      <c r="N244" s="42" t="s">
        <v>121</v>
      </c>
      <c r="O244" s="42">
        <f>Coversheet!$D$2</f>
        <v>2019</v>
      </c>
    </row>
    <row r="245" spans="1:15" x14ac:dyDescent="0.3">
      <c r="A245" s="42" t="s">
        <v>97</v>
      </c>
      <c r="B245" s="47">
        <f>Coversheet!$D$5</f>
        <v>0</v>
      </c>
      <c r="C245" s="42">
        <f>Coversheet!$B$5</f>
        <v>0</v>
      </c>
      <c r="D245" s="42">
        <f>Coversheet!$D$6</f>
        <v>0</v>
      </c>
      <c r="E245" s="42" t="s">
        <v>73</v>
      </c>
      <c r="F245" s="48"/>
      <c r="G245" s="48">
        <f>'Total IT'!$C$17</f>
        <v>0</v>
      </c>
      <c r="N245" s="42" t="s">
        <v>121</v>
      </c>
      <c r="O245" s="42">
        <f>Coversheet!$D$2</f>
        <v>2019</v>
      </c>
    </row>
    <row r="246" spans="1:15" x14ac:dyDescent="0.3">
      <c r="A246" s="42" t="s">
        <v>97</v>
      </c>
      <c r="B246" s="47">
        <f>Coversheet!$D$5</f>
        <v>0</v>
      </c>
      <c r="C246" s="42">
        <f>Coversheet!$B$5</f>
        <v>0</v>
      </c>
      <c r="D246" s="42">
        <f>Coversheet!$D$6</f>
        <v>0</v>
      </c>
      <c r="E246" s="42" t="s">
        <v>74</v>
      </c>
      <c r="F246" s="48"/>
      <c r="G246" s="48">
        <f>'Total IT'!$C$18</f>
        <v>0</v>
      </c>
      <c r="N246" s="42" t="s">
        <v>121</v>
      </c>
      <c r="O246" s="42">
        <f>Coversheet!$D$2</f>
        <v>2019</v>
      </c>
    </row>
    <row r="247" spans="1:15" x14ac:dyDescent="0.3">
      <c r="A247" s="42" t="s">
        <v>97</v>
      </c>
      <c r="B247" s="47">
        <f>Coversheet!$D$5</f>
        <v>0</v>
      </c>
      <c r="C247" s="42">
        <f>Coversheet!$B$5</f>
        <v>0</v>
      </c>
      <c r="D247" s="42">
        <f>Coversheet!$D$6</f>
        <v>0</v>
      </c>
      <c r="E247" s="42" t="s">
        <v>75</v>
      </c>
      <c r="F247" s="48"/>
      <c r="G247" s="48">
        <f>'Total IT'!$C$19</f>
        <v>0</v>
      </c>
      <c r="N247" s="42" t="s">
        <v>121</v>
      </c>
      <c r="O247" s="42">
        <f>Coversheet!$D$2</f>
        <v>2019</v>
      </c>
    </row>
    <row r="248" spans="1:15" x14ac:dyDescent="0.3">
      <c r="A248" s="42" t="s">
        <v>97</v>
      </c>
      <c r="B248" s="47">
        <f>Coversheet!$D$5</f>
        <v>0</v>
      </c>
      <c r="C248" s="42">
        <f>Coversheet!$B$5</f>
        <v>0</v>
      </c>
      <c r="D248" s="42">
        <f>Coversheet!$D$6</f>
        <v>0</v>
      </c>
      <c r="E248" s="42" t="s">
        <v>76</v>
      </c>
      <c r="F248" s="48"/>
      <c r="G248" s="48">
        <f>'Total IT'!$C$20</f>
        <v>0</v>
      </c>
      <c r="N248" s="42" t="s">
        <v>121</v>
      </c>
      <c r="O248" s="42">
        <f>Coversheet!$D$2</f>
        <v>2019</v>
      </c>
    </row>
    <row r="249" spans="1:15" x14ac:dyDescent="0.3">
      <c r="A249" s="42" t="s">
        <v>97</v>
      </c>
      <c r="B249" s="47">
        <f>Coversheet!$D$5</f>
        <v>0</v>
      </c>
      <c r="C249" s="42">
        <f>Coversheet!$B$5</f>
        <v>0</v>
      </c>
      <c r="D249" s="42">
        <f>Coversheet!$D$6</f>
        <v>0</v>
      </c>
      <c r="E249" s="42" t="s">
        <v>84</v>
      </c>
      <c r="F249" s="56"/>
      <c r="G249" s="56">
        <f>'Total IT'!$C$24</f>
        <v>0</v>
      </c>
      <c r="N249" s="42" t="s">
        <v>121</v>
      </c>
      <c r="O249" s="42">
        <f>Coversheet!$D$2</f>
        <v>2019</v>
      </c>
    </row>
    <row r="250" spans="1:15" x14ac:dyDescent="0.3">
      <c r="A250" s="42" t="s">
        <v>97</v>
      </c>
      <c r="B250" s="47">
        <f>Coversheet!$D$5</f>
        <v>0</v>
      </c>
      <c r="C250" s="42">
        <f>Coversheet!$B$5</f>
        <v>0</v>
      </c>
      <c r="D250" s="42">
        <f>Coversheet!$D$6</f>
        <v>0</v>
      </c>
      <c r="E250" s="42" t="s">
        <v>85</v>
      </c>
      <c r="F250" s="56"/>
      <c r="G250" s="56">
        <f>'Total IT'!$C$25</f>
        <v>0</v>
      </c>
      <c r="N250" s="42" t="s">
        <v>121</v>
      </c>
      <c r="O250" s="42">
        <f>Coversheet!$D$2</f>
        <v>2019</v>
      </c>
    </row>
    <row r="251" spans="1:15" x14ac:dyDescent="0.3">
      <c r="A251" s="42" t="s">
        <v>97</v>
      </c>
      <c r="B251" s="47">
        <f>Coversheet!$D$5</f>
        <v>0</v>
      </c>
      <c r="C251" s="42">
        <f>Coversheet!$B$5</f>
        <v>0</v>
      </c>
      <c r="D251" s="42">
        <f>Coversheet!$D$6</f>
        <v>0</v>
      </c>
      <c r="E251" s="42" t="s">
        <v>86</v>
      </c>
      <c r="F251" s="56"/>
      <c r="G251" s="56">
        <f>'Total IT'!$C$26</f>
        <v>0</v>
      </c>
      <c r="N251" s="42" t="s">
        <v>121</v>
      </c>
      <c r="O251" s="42">
        <f>Coversheet!$D$2</f>
        <v>2019</v>
      </c>
    </row>
    <row r="252" spans="1:15" x14ac:dyDescent="0.3">
      <c r="A252" s="42" t="s">
        <v>97</v>
      </c>
      <c r="B252" s="47">
        <f>Coversheet!$D$5</f>
        <v>0</v>
      </c>
      <c r="C252" s="42">
        <f>Coversheet!$B$5</f>
        <v>0</v>
      </c>
      <c r="D252" s="42">
        <f>Coversheet!$D$6</f>
        <v>0</v>
      </c>
      <c r="E252" s="42" t="s">
        <v>87</v>
      </c>
      <c r="F252" s="56"/>
      <c r="G252" s="56">
        <f>'Total IT'!$C$27</f>
        <v>0</v>
      </c>
      <c r="N252" s="42" t="s">
        <v>121</v>
      </c>
      <c r="O252" s="42">
        <f>Coversheet!$D$2</f>
        <v>2019</v>
      </c>
    </row>
  </sheetData>
  <sheetProtection algorithmName="SHA-512" hashValue="EGWEHqKBce33qAfhPV578312gUcn/YZaiaknAzawUUW1oUgL3jF+wZtdUPrzElgeZ98eCz9cr59GXA7BPE/gsQ==" saltValue="ftbosPzSttK/mG24hxGhfQ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zoomScaleNormal="100" workbookViewId="0">
      <selection activeCell="C5" sqref="C5"/>
    </sheetView>
  </sheetViews>
  <sheetFormatPr defaultColWidth="0" defaultRowHeight="14.4" zeroHeight="1" x14ac:dyDescent="0.3"/>
  <cols>
    <col min="1" max="1" width="18.6640625" style="39" customWidth="1"/>
    <col min="2" max="2" width="47.77734375" style="39" customWidth="1"/>
    <col min="3" max="3" width="18.77734375" style="39" customWidth="1"/>
    <col min="4" max="4" width="0.44140625" style="39" customWidth="1"/>
    <col min="5" max="16384" width="8.88671875" style="39" hidden="1"/>
  </cols>
  <sheetData>
    <row r="1" spans="1:4" s="6" customFormat="1" ht="14.4" customHeight="1" x14ac:dyDescent="0.3">
      <c r="A1" s="80" t="str">
        <f>Coversheet!A1</f>
        <v xml:space="preserve">State of Alabama
</v>
      </c>
      <c r="B1" s="81" t="s">
        <v>81</v>
      </c>
      <c r="C1" s="86" t="s">
        <v>109</v>
      </c>
      <c r="D1" s="120"/>
    </row>
    <row r="2" spans="1:4" s="6" customFormat="1" ht="42.6" customHeight="1" x14ac:dyDescent="0.3">
      <c r="A2" s="80" t="str">
        <f>Coversheet!A2</f>
        <v>EBO Form 7 - Information Technology</v>
      </c>
      <c r="B2" s="75" t="s">
        <v>110</v>
      </c>
      <c r="C2" s="76">
        <f>Coversheet!D2</f>
        <v>2019</v>
      </c>
      <c r="D2" s="120"/>
    </row>
    <row r="3" spans="1:4" s="6" customFormat="1" ht="3" customHeight="1" x14ac:dyDescent="0.3">
      <c r="A3" s="118"/>
      <c r="B3" s="118"/>
      <c r="C3" s="118"/>
      <c r="D3" s="120"/>
    </row>
    <row r="4" spans="1:4" s="6" customFormat="1" ht="28.8" x14ac:dyDescent="0.3">
      <c r="A4" s="5" t="s">
        <v>40</v>
      </c>
      <c r="B4" s="1" t="s">
        <v>32</v>
      </c>
      <c r="C4" s="2" t="str">
        <f>"Requested  "&amp; C2 &amp;
" (Whole Dollars)"</f>
        <v>Requested  2019 (Whole Dollars)</v>
      </c>
      <c r="D4" s="120"/>
    </row>
    <row r="5" spans="1:4" s="6" customFormat="1" x14ac:dyDescent="0.3">
      <c r="A5" s="16" t="s">
        <v>0</v>
      </c>
      <c r="B5" s="17" t="s">
        <v>28</v>
      </c>
      <c r="C5" s="21"/>
      <c r="D5" s="120"/>
    </row>
    <row r="6" spans="1:4" s="6" customFormat="1" x14ac:dyDescent="0.3">
      <c r="A6" s="16" t="s">
        <v>1</v>
      </c>
      <c r="B6" s="17" t="s">
        <v>16</v>
      </c>
      <c r="C6" s="23"/>
      <c r="D6" s="120"/>
    </row>
    <row r="7" spans="1:4" s="6" customFormat="1" x14ac:dyDescent="0.3">
      <c r="A7" s="16" t="s">
        <v>2</v>
      </c>
      <c r="B7" s="17" t="s">
        <v>17</v>
      </c>
      <c r="C7" s="23"/>
      <c r="D7" s="120"/>
    </row>
    <row r="8" spans="1:4" s="6" customFormat="1" x14ac:dyDescent="0.3">
      <c r="A8" s="16" t="s">
        <v>3</v>
      </c>
      <c r="B8" s="17" t="s">
        <v>18</v>
      </c>
      <c r="C8" s="23"/>
      <c r="D8" s="120"/>
    </row>
    <row r="9" spans="1:4" s="6" customFormat="1" x14ac:dyDescent="0.3">
      <c r="A9" s="16" t="s">
        <v>4</v>
      </c>
      <c r="B9" s="17" t="s">
        <v>19</v>
      </c>
      <c r="C9" s="23"/>
      <c r="D9" s="120"/>
    </row>
    <row r="10" spans="1:4" s="6" customFormat="1" x14ac:dyDescent="0.3">
      <c r="A10" s="16" t="s">
        <v>5</v>
      </c>
      <c r="B10" s="17" t="s">
        <v>20</v>
      </c>
      <c r="C10" s="23"/>
      <c r="D10" s="120"/>
    </row>
    <row r="11" spans="1:4" s="6" customFormat="1" x14ac:dyDescent="0.3">
      <c r="A11" s="16" t="s">
        <v>6</v>
      </c>
      <c r="B11" s="17" t="s">
        <v>21</v>
      </c>
      <c r="C11" s="23"/>
      <c r="D11" s="120"/>
    </row>
    <row r="12" spans="1:4" s="6" customFormat="1" x14ac:dyDescent="0.3">
      <c r="A12" s="16" t="s">
        <v>7</v>
      </c>
      <c r="B12" s="17" t="s">
        <v>22</v>
      </c>
      <c r="C12" s="23"/>
      <c r="D12" s="120"/>
    </row>
    <row r="13" spans="1:4" s="6" customFormat="1" x14ac:dyDescent="0.3">
      <c r="A13" s="16" t="s">
        <v>8</v>
      </c>
      <c r="B13" s="17" t="s">
        <v>23</v>
      </c>
      <c r="C13" s="23"/>
      <c r="D13" s="120"/>
    </row>
    <row r="14" spans="1:4" s="6" customFormat="1" x14ac:dyDescent="0.3">
      <c r="A14" s="16" t="s">
        <v>9</v>
      </c>
      <c r="B14" s="17" t="s">
        <v>24</v>
      </c>
      <c r="C14" s="23"/>
      <c r="D14" s="120"/>
    </row>
    <row r="15" spans="1:4" s="6" customFormat="1" x14ac:dyDescent="0.3">
      <c r="A15" s="16" t="s">
        <v>10</v>
      </c>
      <c r="B15" s="17" t="s">
        <v>25</v>
      </c>
      <c r="C15" s="23"/>
      <c r="D15" s="120"/>
    </row>
    <row r="16" spans="1:4" s="6" customFormat="1" x14ac:dyDescent="0.3">
      <c r="A16" s="16" t="s">
        <v>11</v>
      </c>
      <c r="B16" s="17" t="s">
        <v>26</v>
      </c>
      <c r="C16" s="23"/>
      <c r="D16" s="120"/>
    </row>
    <row r="17" spans="1:4" s="6" customFormat="1" x14ac:dyDescent="0.3">
      <c r="A17" s="16" t="s">
        <v>12</v>
      </c>
      <c r="B17" s="17" t="s">
        <v>27</v>
      </c>
      <c r="C17" s="23"/>
      <c r="D17" s="120"/>
    </row>
    <row r="18" spans="1:4" s="6" customFormat="1" x14ac:dyDescent="0.3">
      <c r="A18" s="16" t="s">
        <v>13</v>
      </c>
      <c r="B18" s="17" t="s">
        <v>29</v>
      </c>
      <c r="C18" s="23"/>
      <c r="D18" s="120"/>
    </row>
    <row r="19" spans="1:4" s="6" customFormat="1" x14ac:dyDescent="0.3">
      <c r="A19" s="16" t="s">
        <v>14</v>
      </c>
      <c r="B19" s="17" t="s">
        <v>30</v>
      </c>
      <c r="C19" s="23"/>
      <c r="D19" s="120"/>
    </row>
    <row r="20" spans="1:4" s="6" customFormat="1" x14ac:dyDescent="0.3">
      <c r="A20" s="16" t="s">
        <v>15</v>
      </c>
      <c r="B20" s="17" t="s">
        <v>31</v>
      </c>
      <c r="C20" s="23"/>
      <c r="D20" s="120"/>
    </row>
    <row r="21" spans="1:4" s="6" customFormat="1" x14ac:dyDescent="0.3">
      <c r="A21" s="3"/>
      <c r="B21" s="4" t="s">
        <v>43</v>
      </c>
      <c r="C21" s="55">
        <f>SUM(C5:C20)</f>
        <v>0</v>
      </c>
      <c r="D21" s="120"/>
    </row>
    <row r="22" spans="1:4" s="6" customFormat="1" ht="2.4" customHeight="1" x14ac:dyDescent="0.3">
      <c r="A22" s="126"/>
      <c r="B22" s="127"/>
      <c r="C22" s="128"/>
      <c r="D22" s="120"/>
    </row>
    <row r="23" spans="1:4" s="6" customFormat="1" ht="15" customHeight="1" x14ac:dyDescent="0.3">
      <c r="A23" s="121" t="s">
        <v>41</v>
      </c>
      <c r="B23" s="122"/>
      <c r="C23" s="123"/>
      <c r="D23" s="120"/>
    </row>
    <row r="24" spans="1:4" s="6" customFormat="1" x14ac:dyDescent="0.3">
      <c r="A24" s="124" t="s">
        <v>37</v>
      </c>
      <c r="B24" s="125"/>
      <c r="C24" s="28"/>
      <c r="D24" s="120"/>
    </row>
    <row r="25" spans="1:4" s="6" customFormat="1" x14ac:dyDescent="0.3">
      <c r="A25" s="124" t="s">
        <v>33</v>
      </c>
      <c r="B25" s="125"/>
      <c r="C25" s="27"/>
      <c r="D25" s="120"/>
    </row>
    <row r="26" spans="1:4" s="6" customFormat="1" x14ac:dyDescent="0.3">
      <c r="A26" s="124" t="s">
        <v>38</v>
      </c>
      <c r="B26" s="125"/>
      <c r="C26" s="27"/>
      <c r="D26" s="120"/>
    </row>
    <row r="27" spans="1:4" s="6" customFormat="1" x14ac:dyDescent="0.3">
      <c r="A27" s="124" t="s">
        <v>39</v>
      </c>
      <c r="B27" s="125"/>
      <c r="C27" s="29"/>
      <c r="D27" s="120"/>
    </row>
    <row r="28" spans="1:4" s="6" customFormat="1" x14ac:dyDescent="0.3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3">
      <c r="A29" s="119"/>
      <c r="B29" s="119"/>
      <c r="C29" s="119"/>
      <c r="D29" s="120"/>
    </row>
    <row r="30" spans="1:4" hidden="1" x14ac:dyDescent="0.3"/>
    <row r="31" spans="1:4" hidden="1" x14ac:dyDescent="0.3"/>
    <row r="32" spans="1:4" hidden="1" x14ac:dyDescent="0.3"/>
    <row r="33" ht="27" hidden="1" customHeight="1" x14ac:dyDescent="0.3"/>
  </sheetData>
  <sheetProtection algorithmName="SHA-512" hashValue="EWX9pi8DhKGDNz05DMirU46Xwuyx2zIp2YrwpL8yJCu9z7+qF/lWk6Bi9QFAZ6RB+//mic7Qa8bka7HEBaWeFg==" saltValue="P9tKfzttLtxSJh7khdBAQQ==" spinCount="100000" sheet="1" selectLockedCells="1"/>
  <mergeCells count="10">
    <mergeCell ref="A3:C3"/>
    <mergeCell ref="A29:C29"/>
    <mergeCell ref="D1:D29"/>
    <mergeCell ref="A23:C23"/>
    <mergeCell ref="A24:B24"/>
    <mergeCell ref="A22:C22"/>
    <mergeCell ref="A28:B28"/>
    <mergeCell ref="A25:B25"/>
    <mergeCell ref="A26:B26"/>
    <mergeCell ref="A27:B27"/>
  </mergeCells>
  <dataValidations count="2">
    <dataValidation type="whole" allowBlank="1" showInputMessage="1" showErrorMessage="1" promptTitle="Dollars" prompt="Enter Amount in whole dollars" sqref="C5:C20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C24:C27"/>
  </dataValidations>
  <printOptions horizontalCentered="1"/>
  <pageMargins left="0.45" right="0.45" top="0.75" bottom="0.5" header="0.3" footer="0.3"/>
  <pageSetup orientation="portrait" r:id="rId1"/>
  <headerFooter>
    <oddFooter>&amp;RBR  Other  IT</oddFooter>
  </headerFooter>
  <ignoredErrors>
    <ignoredError sqref="A5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zoomScaleNormal="100" workbookViewId="0">
      <selection activeCell="B5" sqref="B5"/>
    </sheetView>
  </sheetViews>
  <sheetFormatPr defaultRowHeight="14.4" x14ac:dyDescent="0.3"/>
  <cols>
    <col min="1" max="1" width="16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9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111</v>
      </c>
      <c r="E1" s="35"/>
    </row>
    <row r="2" spans="1:9" s="37" customFormat="1" ht="43.2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9" s="37" customFormat="1" ht="2.4" customHeight="1" x14ac:dyDescent="0.3">
      <c r="A3" s="140"/>
      <c r="B3" s="141"/>
      <c r="C3" s="141"/>
      <c r="D3" s="142"/>
      <c r="E3" s="35"/>
    </row>
    <row r="4" spans="1:9" s="37" customFormat="1" ht="24" customHeight="1" x14ac:dyDescent="0.3">
      <c r="A4" s="137" t="s">
        <v>34</v>
      </c>
      <c r="B4" s="138"/>
      <c r="C4" s="138"/>
      <c r="D4" s="139"/>
      <c r="E4" s="35"/>
    </row>
    <row r="5" spans="1:9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9" s="37" customFormat="1" ht="40.200000000000003" customHeight="1" x14ac:dyDescent="0.3">
      <c r="A6" s="58" t="s">
        <v>45</v>
      </c>
      <c r="B6" s="30"/>
      <c r="C6" s="8" t="s">
        <v>47</v>
      </c>
      <c r="D6" s="52"/>
      <c r="E6" s="35"/>
    </row>
    <row r="7" spans="1:9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9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9" ht="2.4" customHeight="1" x14ac:dyDescent="0.3">
      <c r="A9" s="148"/>
      <c r="B9" s="149"/>
      <c r="C9" s="149"/>
      <c r="D9" s="150"/>
      <c r="E9"/>
    </row>
    <row r="10" spans="1:9" s="37" customFormat="1" ht="24" customHeight="1" x14ac:dyDescent="0.3">
      <c r="A10" s="137" t="s">
        <v>34</v>
      </c>
      <c r="B10" s="138"/>
      <c r="C10" s="138"/>
      <c r="D10" s="139"/>
      <c r="E10" s="35"/>
    </row>
    <row r="11" spans="1:9" s="37" customFormat="1" ht="28.8" x14ac:dyDescent="0.3">
      <c r="A11" s="9" t="s">
        <v>40</v>
      </c>
      <c r="B11" s="33" t="s">
        <v>32</v>
      </c>
      <c r="C11" s="34" t="str">
        <f>"Budgeted " &amp; (Coversheet!D2-1) &amp;"
(Whole Dollars)"</f>
        <v>Budgeted 2018
(Whole Dollars)</v>
      </c>
      <c r="D11" s="34" t="str">
        <f>"Requested " &amp; Coversheet!D2 &amp;
" (Whole Dollars)"</f>
        <v>Requested 2019 (Whole Dollars)</v>
      </c>
      <c r="E11" s="35"/>
    </row>
    <row r="12" spans="1:9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9" s="37" customFormat="1" x14ac:dyDescent="0.3">
      <c r="A13" s="14" t="s">
        <v>1</v>
      </c>
      <c r="B13" s="15" t="s">
        <v>16</v>
      </c>
      <c r="C13" s="20"/>
      <c r="D13" s="23"/>
      <c r="E13" s="35"/>
      <c r="I13" s="87" t="s">
        <v>123</v>
      </c>
    </row>
    <row r="14" spans="1:9" s="37" customFormat="1" x14ac:dyDescent="0.3">
      <c r="A14" s="14" t="s">
        <v>2</v>
      </c>
      <c r="B14" s="15" t="s">
        <v>17</v>
      </c>
      <c r="C14" s="20"/>
      <c r="D14" s="23"/>
      <c r="E14" s="35"/>
      <c r="I14" s="87" t="s">
        <v>126</v>
      </c>
    </row>
    <row r="15" spans="1:9" s="37" customFormat="1" x14ac:dyDescent="0.3">
      <c r="A15" s="14" t="s">
        <v>3</v>
      </c>
      <c r="B15" s="15" t="s">
        <v>18</v>
      </c>
      <c r="C15" s="20"/>
      <c r="D15" s="23"/>
      <c r="E15" s="35"/>
      <c r="I15" s="87" t="s">
        <v>127</v>
      </c>
    </row>
    <row r="16" spans="1:9" s="37" customFormat="1" x14ac:dyDescent="0.3">
      <c r="A16" s="14" t="s">
        <v>4</v>
      </c>
      <c r="B16" s="15" t="s">
        <v>19</v>
      </c>
      <c r="C16" s="20"/>
      <c r="D16" s="23"/>
      <c r="E16" s="35"/>
      <c r="I16" s="87" t="s">
        <v>128</v>
      </c>
    </row>
    <row r="17" spans="1:9" s="37" customFormat="1" x14ac:dyDescent="0.3">
      <c r="A17" s="14" t="s">
        <v>5</v>
      </c>
      <c r="B17" s="15" t="s">
        <v>20</v>
      </c>
      <c r="C17" s="20"/>
      <c r="D17" s="23"/>
      <c r="E17" s="35"/>
      <c r="I17" s="87" t="s">
        <v>129</v>
      </c>
    </row>
    <row r="18" spans="1:9" s="37" customFormat="1" x14ac:dyDescent="0.3">
      <c r="A18" s="14" t="s">
        <v>6</v>
      </c>
      <c r="B18" s="15" t="s">
        <v>21</v>
      </c>
      <c r="C18" s="20"/>
      <c r="D18" s="23"/>
      <c r="E18" s="35"/>
      <c r="I18" s="87" t="s">
        <v>130</v>
      </c>
    </row>
    <row r="19" spans="1:9" s="37" customFormat="1" x14ac:dyDescent="0.3">
      <c r="A19" s="14" t="s">
        <v>7</v>
      </c>
      <c r="B19" s="15" t="s">
        <v>22</v>
      </c>
      <c r="C19" s="20"/>
      <c r="D19" s="23"/>
      <c r="E19" s="35"/>
      <c r="I19" s="87" t="s">
        <v>131</v>
      </c>
    </row>
    <row r="20" spans="1:9" s="37" customFormat="1" x14ac:dyDescent="0.3">
      <c r="A20" s="14" t="s">
        <v>8</v>
      </c>
      <c r="B20" s="15" t="s">
        <v>23</v>
      </c>
      <c r="C20" s="20"/>
      <c r="D20" s="23"/>
      <c r="E20" s="35"/>
      <c r="I20" s="87" t="s">
        <v>132</v>
      </c>
    </row>
    <row r="21" spans="1:9" s="37" customFormat="1" x14ac:dyDescent="0.3">
      <c r="A21" s="14" t="s">
        <v>9</v>
      </c>
      <c r="B21" s="15" t="s">
        <v>24</v>
      </c>
      <c r="C21" s="22"/>
      <c r="D21" s="23"/>
      <c r="E21" s="35"/>
      <c r="I21" s="87" t="s">
        <v>133</v>
      </c>
    </row>
    <row r="22" spans="1:9" s="37" customFormat="1" x14ac:dyDescent="0.3">
      <c r="A22" s="14" t="s">
        <v>10</v>
      </c>
      <c r="B22" s="15" t="s">
        <v>25</v>
      </c>
      <c r="C22" s="22"/>
      <c r="D22" s="23"/>
      <c r="E22" s="35"/>
      <c r="I22" s="87" t="s">
        <v>134</v>
      </c>
    </row>
    <row r="23" spans="1:9" s="37" customFormat="1" x14ac:dyDescent="0.3">
      <c r="A23" s="14" t="s">
        <v>11</v>
      </c>
      <c r="B23" s="15" t="s">
        <v>26</v>
      </c>
      <c r="C23" s="22"/>
      <c r="D23" s="23"/>
      <c r="E23" s="35"/>
      <c r="I23" s="87" t="s">
        <v>135</v>
      </c>
    </row>
    <row r="24" spans="1:9" s="37" customFormat="1" x14ac:dyDescent="0.3">
      <c r="A24" s="14" t="s">
        <v>12</v>
      </c>
      <c r="B24" s="15" t="s">
        <v>27</v>
      </c>
      <c r="C24" s="22"/>
      <c r="D24" s="23"/>
      <c r="E24" s="35"/>
    </row>
    <row r="25" spans="1:9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9" s="37" customFormat="1" x14ac:dyDescent="0.3">
      <c r="A26" s="14" t="s">
        <v>14</v>
      </c>
      <c r="B26" s="15" t="s">
        <v>30</v>
      </c>
      <c r="C26" s="22"/>
      <c r="D26" s="23"/>
      <c r="E26" s="35"/>
    </row>
    <row r="27" spans="1:9" s="37" customFormat="1" x14ac:dyDescent="0.3">
      <c r="A27" s="14" t="s">
        <v>15</v>
      </c>
      <c r="B27" s="15" t="s">
        <v>31</v>
      </c>
      <c r="C27" s="24"/>
      <c r="D27" s="25"/>
      <c r="E27" s="35"/>
    </row>
    <row r="28" spans="1:9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9" ht="2.4" customHeight="1" x14ac:dyDescent="0.3">
      <c r="A29" s="148"/>
      <c r="B29" s="149"/>
      <c r="C29" s="149"/>
      <c r="D29" s="150"/>
      <c r="E29"/>
    </row>
    <row r="30" spans="1:9" s="37" customFormat="1" ht="24" customHeight="1" x14ac:dyDescent="0.3">
      <c r="A30" s="143" t="s">
        <v>79</v>
      </c>
      <c r="B30" s="146"/>
      <c r="C30" s="146"/>
      <c r="D30" s="147"/>
      <c r="E30" s="35"/>
    </row>
    <row r="31" spans="1:9" s="37" customFormat="1" x14ac:dyDescent="0.3">
      <c r="A31" s="133" t="s">
        <v>37</v>
      </c>
      <c r="B31" s="134"/>
      <c r="C31" s="26"/>
      <c r="D31" s="27"/>
      <c r="E31" s="35"/>
    </row>
    <row r="32" spans="1:9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ht="14.4" customHeigh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8" customHeight="1" x14ac:dyDescent="0.3">
      <c r="A36"/>
      <c r="B36"/>
      <c r="C36"/>
      <c r="D36"/>
      <c r="E36"/>
    </row>
  </sheetData>
  <sheetProtection algorithmName="SHA-512" hashValue="94l67C/Qm/RgveycdHt96xDct8wFTgAQt6OV+Qj7UD/FD7hcwtqDakWzpq6Zw09Jm+40J1zA/mTOZALjDp+Hbg==" saltValue="m1C4cY5JQuND02nYbFJthA==" spinCount="100000" sheet="1" objects="1" scenarios="1" selectLockedCells="1"/>
  <mergeCells count="14">
    <mergeCell ref="B1:C1"/>
    <mergeCell ref="A33:B33"/>
    <mergeCell ref="A34:B34"/>
    <mergeCell ref="A35:B35"/>
    <mergeCell ref="A4:D4"/>
    <mergeCell ref="A3:D3"/>
    <mergeCell ref="A10:D10"/>
    <mergeCell ref="B2:C2"/>
    <mergeCell ref="A28:B28"/>
    <mergeCell ref="A30:D30"/>
    <mergeCell ref="A31:B31"/>
    <mergeCell ref="A32:B32"/>
    <mergeCell ref="A9:D9"/>
    <mergeCell ref="A29:D29"/>
  </mergeCells>
  <dataValidations xWindow="458" yWindow="795" count="7">
    <dataValidation type="textLength" allowBlank="1" showInputMessage="1" showErrorMessage="1" prompt="Cannot exceed 100 characters including spaces" sqref="B5:B6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sqref="B8">
      <formula1>$I$13:$I$23</formula1>
    </dataValidation>
  </dataValidations>
  <pageMargins left="0.25" right="0.25" top="0.75" bottom="0.75" header="0.3" footer="0.3"/>
  <pageSetup orientation="portrait" r:id="rId1"/>
  <headerFooter>
    <oddFooter>&amp;RBR Proj 01</oddFooter>
  </headerFooter>
  <ignoredErrors>
    <ignoredError sqref="A12:A15 A16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112</v>
      </c>
      <c r="E1" s="35"/>
    </row>
    <row r="2" spans="1:5" s="37" customFormat="1" ht="43.8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8" customHeight="1" x14ac:dyDescent="0.3">
      <c r="A36" s="32"/>
      <c r="B36" s="32"/>
      <c r="C36" s="32"/>
      <c r="D36" s="32"/>
      <c r="E36" s="32"/>
    </row>
  </sheetData>
  <sheetProtection algorithmName="SHA-512" hashValue="KDx1WnT2nUk0sOV4UY/GWu9K8EvsqvlpKtVS6IGeXTuqM6wXqORUPYIbaTeUVEI2sgJs07sMTHt0QDwOuo9fVw==" saltValue="HwUUKHpeimTv7aGOFb9uQQ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968" yWindow="542" count="6"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textLength" allowBlank="1" showInputMessage="1" showErrorMessage="1" prompt="Cannot exceed 100 characters including spaces" sqref="B5:B6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02</oddFooter>
  </headerFooter>
  <extLst>
    <ext xmlns:x14="http://schemas.microsoft.com/office/spreadsheetml/2009/9/main" uri="{CCE6A557-97BC-4b89-ADB6-D9C93CAAB3DF}">
      <x14:dataValidations xmlns:xm="http://schemas.microsoft.com/office/excel/2006/main" xWindow="968" yWindow="542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119</v>
      </c>
      <c r="E1" s="35"/>
    </row>
    <row r="2" spans="1:5" s="37" customFormat="1" ht="43.8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8" customHeight="1" x14ac:dyDescent="0.3">
      <c r="A36" s="32"/>
      <c r="B36" s="32"/>
      <c r="C36" s="32"/>
      <c r="D36" s="32"/>
      <c r="E36" s="32"/>
    </row>
  </sheetData>
  <sheetProtection algorithmName="SHA-512" hashValue="PvzirB3QRbNAPE3fLU5KGKRE5dNeWVqpgTBDRZ57d6c63gyJs8A45i4FYEkbDNhYKOim6THmyVwFZwBZwCZrRA==" saltValue="cStP7WDzw7JXaU+VmyDd2Q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866" yWindow="714" count="6"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textLength" allowBlank="1" showInputMessage="1" showErrorMessage="1" prompt="Cannot exceed 100 characters including spaces" sqref="B5:B6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03</oddFooter>
  </headerFooter>
  <extLst>
    <ext xmlns:x14="http://schemas.microsoft.com/office/spreadsheetml/2009/9/main" uri="{CCE6A557-97BC-4b89-ADB6-D9C93CAAB3DF}">
      <x14:dataValidations xmlns:xm="http://schemas.microsoft.com/office/excel/2006/main" xWindow="866" yWindow="71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7.399999999999999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118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M8mnNnfWNVEQ35O+IRvCWb3+3LtdN5TBfoWRBxMiZm6aFUHQRtOR6iAvG3+MobZ4zto2mqvXY2L+K/DR5oA2sg==" saltValue="sk8GDsPh0Kc2mmmgnvi2PA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985" yWindow="731" count="6"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textLength" allowBlank="1" showInputMessage="1" showErrorMessage="1" prompt="Cannot exceed 100 characters including spaces" sqref="B5:B6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04</oddFooter>
  </headerFooter>
  <extLst>
    <ext xmlns:x14="http://schemas.microsoft.com/office/spreadsheetml/2009/9/main" uri="{CCE6A557-97BC-4b89-ADB6-D9C93CAAB3DF}">
      <x14:dataValidations xmlns:xm="http://schemas.microsoft.com/office/excel/2006/main" xWindow="985" yWindow="731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777343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117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Dkc4erlMckUKwz9AwCzegon1FqZ62m7+GFOJkt8o466cwDVIjjmM6Rj1MR4FkQ5Aou63lKPkYY/lTl/Qfhz+UA==" saltValue="6Bk0evtyneeXObiMQdgdlw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833" yWindow="515" count="6"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textLength" allowBlank="1" showInputMessage="1" showErrorMessage="1" prompt="Cannot exceed 100 characters including spaces" sqref="B5:B6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05</oddFooter>
  </headerFooter>
  <extLst>
    <ext xmlns:x14="http://schemas.microsoft.com/office/spreadsheetml/2009/9/main" uri="{CCE6A557-97BC-4b89-ADB6-D9C93CAAB3DF}">
      <x14:dataValidations xmlns:xm="http://schemas.microsoft.com/office/excel/2006/main" xWindow="833" yWindow="515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6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116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37" customFormat="1" ht="24" customHeight="1" x14ac:dyDescent="0.3">
      <c r="A4" s="137" t="s">
        <v>34</v>
      </c>
      <c r="B4" s="138"/>
      <c r="C4" s="138"/>
      <c r="D4" s="139"/>
      <c r="E4" s="35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9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37" customFormat="1" ht="24" customHeight="1" x14ac:dyDescent="0.3">
      <c r="A10" s="137" t="s">
        <v>34</v>
      </c>
      <c r="B10" s="138"/>
      <c r="C10" s="138"/>
      <c r="D10" s="139"/>
      <c r="E10" s="35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LE9A/6ioSKYJeSfie7IERrEk91UdiOx4YZHHsKt5pZctHqB4IDlttxwhI0wEvmGXgMTkLQtCEwd5AJGXkI2IfA==" saltValue="3zBjj56enxXB4yPZnphh9A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864" yWindow="699" count="6"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textLength" allowBlank="1" showInputMessage="1" showErrorMessage="1" prompt="Cannot exceed 100 characters including spaces" sqref="B5:B6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06</oddFooter>
  </headerFooter>
  <extLst>
    <ext xmlns:x14="http://schemas.microsoft.com/office/spreadsheetml/2009/9/main" uri="{CCE6A557-97BC-4b89-ADB6-D9C93CAAB3DF}">
      <x14:dataValidations xmlns:xm="http://schemas.microsoft.com/office/excel/2006/main" xWindow="864" yWindow="69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zoomScaleNormal="100" workbookViewId="0">
      <selection activeCell="B5" sqref="B5"/>
    </sheetView>
  </sheetViews>
  <sheetFormatPr defaultRowHeight="14.4" x14ac:dyDescent="0.3"/>
  <cols>
    <col min="1" max="1" width="15.88671875" style="38" customWidth="1"/>
    <col min="2" max="2" width="49" style="38" customWidth="1"/>
    <col min="3" max="4" width="16.5546875" style="38" customWidth="1"/>
    <col min="5" max="5" width="0.77734375" style="38" customWidth="1"/>
    <col min="6" max="16384" width="8.88671875" style="38"/>
  </cols>
  <sheetData>
    <row r="1" spans="1:5" s="37" customFormat="1" ht="16.8" customHeight="1" x14ac:dyDescent="0.3">
      <c r="A1" s="83" t="str">
        <f>Coversheet!A1</f>
        <v xml:space="preserve">State of Alabama
</v>
      </c>
      <c r="B1" s="131" t="s">
        <v>81</v>
      </c>
      <c r="C1" s="132"/>
      <c r="D1" s="84" t="s">
        <v>115</v>
      </c>
      <c r="E1" s="35"/>
    </row>
    <row r="2" spans="1:5" s="37" customFormat="1" ht="42.6" customHeight="1" x14ac:dyDescent="0.3">
      <c r="A2" s="82" t="str">
        <f>Coversheet!A2</f>
        <v>EBO Form 7 - Information Technology</v>
      </c>
      <c r="B2" s="143" t="s">
        <v>105</v>
      </c>
      <c r="C2" s="144"/>
      <c r="D2" s="85" t="str">
        <f>"   Fiscal Year   "&amp; Coversheet!D2</f>
        <v xml:space="preserve">   Fiscal Year   2019</v>
      </c>
      <c r="E2" s="35"/>
    </row>
    <row r="3" spans="1:5" s="37" customFormat="1" ht="3.6" customHeight="1" x14ac:dyDescent="0.3">
      <c r="A3" s="148"/>
      <c r="B3" s="149"/>
      <c r="C3" s="149"/>
      <c r="D3" s="150"/>
      <c r="E3" s="35"/>
    </row>
    <row r="4" spans="1:5" s="60" customFormat="1" ht="24" customHeight="1" x14ac:dyDescent="0.3">
      <c r="A4" s="137" t="s">
        <v>34</v>
      </c>
      <c r="B4" s="138"/>
      <c r="C4" s="138"/>
      <c r="D4" s="139"/>
      <c r="E4" s="59"/>
    </row>
    <row r="5" spans="1:5" s="37" customFormat="1" ht="40.200000000000003" customHeight="1" x14ac:dyDescent="0.3">
      <c r="A5" s="58" t="s">
        <v>44</v>
      </c>
      <c r="B5" s="31"/>
      <c r="C5" s="8" t="s">
        <v>46</v>
      </c>
      <c r="D5" s="18"/>
      <c r="E5" s="35"/>
    </row>
    <row r="6" spans="1:5" s="37" customFormat="1" ht="40.200000000000003" customHeight="1" x14ac:dyDescent="0.3">
      <c r="A6" s="58" t="s">
        <v>45</v>
      </c>
      <c r="B6" s="30"/>
      <c r="C6" s="8" t="s">
        <v>47</v>
      </c>
      <c r="D6" s="18"/>
      <c r="E6" s="35"/>
    </row>
    <row r="7" spans="1:5" s="37" customFormat="1" ht="40.200000000000003" customHeight="1" x14ac:dyDescent="0.3">
      <c r="A7" s="7" t="s">
        <v>80</v>
      </c>
      <c r="B7" s="36"/>
      <c r="C7" s="8" t="s">
        <v>48</v>
      </c>
      <c r="D7" s="19"/>
      <c r="E7" s="35"/>
    </row>
    <row r="8" spans="1:5" s="37" customFormat="1" ht="40.200000000000003" customHeight="1" x14ac:dyDescent="0.3">
      <c r="A8" s="89" t="s">
        <v>125</v>
      </c>
      <c r="B8" s="88"/>
      <c r="C8" s="8" t="s">
        <v>138</v>
      </c>
      <c r="D8" s="19"/>
      <c r="E8" s="35"/>
    </row>
    <row r="9" spans="1:5" ht="3.6" customHeight="1" x14ac:dyDescent="0.3">
      <c r="A9" s="148"/>
      <c r="B9" s="149"/>
      <c r="C9" s="149"/>
      <c r="D9" s="150"/>
      <c r="E9" s="32"/>
    </row>
    <row r="10" spans="1:5" s="60" customFormat="1" ht="24" customHeight="1" x14ac:dyDescent="0.3">
      <c r="A10" s="137" t="s">
        <v>34</v>
      </c>
      <c r="B10" s="138"/>
      <c r="C10" s="138"/>
      <c r="D10" s="139"/>
      <c r="E10" s="59"/>
    </row>
    <row r="11" spans="1:5" s="37" customFormat="1" ht="28.8" x14ac:dyDescent="0.3">
      <c r="A11" s="9" t="s">
        <v>40</v>
      </c>
      <c r="B11" s="33" t="s">
        <v>32</v>
      </c>
      <c r="C11" s="34" t="str">
        <f>'Proj 01'!$C$11</f>
        <v>Budgeted 2018
(Whole Dollars)</v>
      </c>
      <c r="D11" s="34" t="str">
        <f>'Proj 01'!$D$11</f>
        <v>Requested 2019 (Whole Dollars)</v>
      </c>
      <c r="E11" s="35"/>
    </row>
    <row r="12" spans="1:5" s="37" customFormat="1" x14ac:dyDescent="0.3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3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3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3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3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3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3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3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3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3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3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3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3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3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3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3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3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3">
      <c r="A29" s="148"/>
      <c r="B29" s="149"/>
      <c r="C29" s="149"/>
      <c r="D29" s="150"/>
      <c r="E29" s="32"/>
    </row>
    <row r="30" spans="1:5" s="37" customFormat="1" ht="24" customHeight="1" x14ac:dyDescent="0.3">
      <c r="A30" s="143" t="s">
        <v>79</v>
      </c>
      <c r="B30" s="146"/>
      <c r="C30" s="146"/>
      <c r="D30" s="147"/>
      <c r="E30" s="35"/>
    </row>
    <row r="31" spans="1:5" s="37" customFormat="1" x14ac:dyDescent="0.3">
      <c r="A31" s="133" t="s">
        <v>37</v>
      </c>
      <c r="B31" s="134"/>
      <c r="C31" s="26"/>
      <c r="D31" s="27"/>
      <c r="E31" s="35"/>
    </row>
    <row r="32" spans="1:5" s="37" customFormat="1" x14ac:dyDescent="0.3">
      <c r="A32" s="133" t="s">
        <v>33</v>
      </c>
      <c r="B32" s="134"/>
      <c r="C32" s="26"/>
      <c r="D32" s="27"/>
      <c r="E32" s="35"/>
    </row>
    <row r="33" spans="1:5" s="37" customFormat="1" x14ac:dyDescent="0.3">
      <c r="A33" s="133" t="s">
        <v>38</v>
      </c>
      <c r="B33" s="134"/>
      <c r="C33" s="26"/>
      <c r="D33" s="27"/>
      <c r="E33" s="35"/>
    </row>
    <row r="34" spans="1:5" s="37" customFormat="1" x14ac:dyDescent="0.3">
      <c r="A34" s="133" t="s">
        <v>39</v>
      </c>
      <c r="B34" s="134"/>
      <c r="C34" s="26"/>
      <c r="D34" s="27"/>
      <c r="E34" s="35"/>
    </row>
    <row r="35" spans="1:5" s="37" customFormat="1" x14ac:dyDescent="0.3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3">
      <c r="A36" s="32"/>
      <c r="B36" s="32"/>
      <c r="C36" s="32"/>
      <c r="D36" s="32"/>
      <c r="E36" s="32"/>
    </row>
  </sheetData>
  <sheetProtection algorithmName="SHA-512" hashValue="4OgPdDXciYHlQci8iH0xznyXD5Hd5uabYnWWpJsc33M4wxIykSMqL5SZVUW63tSDr6TqzPe1ehsss8Hm1aGkyg==" saltValue="HTvT4ibc/KkyuxnKHTL96Q==" spinCount="100000" sheet="1" objects="1" scenarios="1" selectLockedCells="1"/>
  <mergeCells count="14">
    <mergeCell ref="A3:D3"/>
    <mergeCell ref="A4:D4"/>
    <mergeCell ref="B2:C2"/>
    <mergeCell ref="B1:C1"/>
    <mergeCell ref="A32:B32"/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</mergeCells>
  <dataValidations xWindow="799" yWindow="727" count="6">
    <dataValidation type="textLength" allowBlank="1" showInputMessage="1" showErrorMessage="1" prompt="Cannot exceed 100 characters including spaces" sqref="B5:B6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07</oddFooter>
  </headerFooter>
  <extLst>
    <ext xmlns:x14="http://schemas.microsoft.com/office/spreadsheetml/2009/9/main" uri="{CCE6A557-97BC-4b89-ADB6-D9C93CAAB3DF}">
      <x14:dataValidations xmlns:xm="http://schemas.microsoft.com/office/excel/2006/main" xWindow="799" yWindow="727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>
          <x14:formula1>
            <xm:f>'Proj 01'!$I$13:$I$23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Coversheet</vt:lpstr>
      <vt:lpstr>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For State Use ONLY</vt:lpstr>
      <vt:lpstr>Coversheet!Print_Area</vt:lpstr>
      <vt:lpstr>'Proj 01'!Print_Area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Boyce, Rick</cp:lastModifiedBy>
  <cp:lastPrinted>2016-09-20T21:08:19Z</cp:lastPrinted>
  <dcterms:created xsi:type="dcterms:W3CDTF">2014-06-10T21:40:21Z</dcterms:created>
  <dcterms:modified xsi:type="dcterms:W3CDTF">2017-05-05T19:55:47Z</dcterms:modified>
</cp:coreProperties>
</file>