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(02)-Budget Request Instructions\FY 2026\Web Publishing\Forms for web publishing\"/>
    </mc:Choice>
  </mc:AlternateContent>
  <xr:revisionPtr revIDLastSave="0" documentId="13_ncr:1_{2003B6AC-35E3-4CB1-A802-F55D22EC0B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SE Form 14" sheetId="1" r:id="rId1"/>
    <sheet name="PSE Form 14A Page1 &amp; 2" sheetId="4" r:id="rId2"/>
    <sheet name="PSE Form 14A Page3" sheetId="5" r:id="rId3"/>
    <sheet name="PSE Form 14B Page1 &amp; 2" sheetId="6" r:id="rId4"/>
    <sheet name="PSE Form 14B Page3" sheetId="7" r:id="rId5"/>
    <sheet name="PSE Form 17" sheetId="10" r:id="rId6"/>
    <sheet name="PSE Form 18" sheetId="11" state="hidden" r:id="rId7"/>
  </sheets>
  <definedNames>
    <definedName name="_xlnm.Print_Area" localSheetId="0">'PSE Form 14'!$A$1:$F$104</definedName>
    <definedName name="_xlnm.Print_Area" localSheetId="1">'PSE Form 14A Page1 &amp; 2'!$A$1:$F$61</definedName>
    <definedName name="_xlnm.Print_Area" localSheetId="2">'PSE Form 14A Page3'!$A$1:$I$31</definedName>
    <definedName name="_xlnm.Print_Area" localSheetId="3">'PSE Form 14B Page1 &amp; 2'!$A$1:$F$59</definedName>
    <definedName name="_xlnm.Print_Area" localSheetId="4">'PSE Form 14B Page3'!#REF!</definedName>
    <definedName name="_xlnm.Print_Area" localSheetId="5">'PSE Form 17'!$A$1:$I$38</definedName>
    <definedName name="_xlnm.Print_Area" localSheetId="6">'PSE Form 18'!$A$1:$W$40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6" l="1"/>
  <c r="D37" i="6"/>
  <c r="B37" i="6"/>
  <c r="C37" i="4"/>
  <c r="D37" i="4"/>
  <c r="B37" i="4"/>
  <c r="D38" i="1"/>
  <c r="D77" i="1" s="1"/>
  <c r="C38" i="1"/>
  <c r="C77" i="1" s="1"/>
  <c r="B38" i="1"/>
  <c r="B77" i="1" s="1"/>
  <c r="K22" i="11"/>
  <c r="N22" i="11"/>
  <c r="C10" i="4"/>
  <c r="C16" i="4" s="1"/>
  <c r="D10" i="4"/>
  <c r="D16" i="4" s="1"/>
  <c r="B10" i="4"/>
  <c r="B16" i="4" s="1"/>
  <c r="B52" i="4"/>
  <c r="B46" i="4"/>
  <c r="B31" i="4"/>
  <c r="B47" i="4"/>
  <c r="B23" i="4"/>
  <c r="C52" i="4"/>
  <c r="C46" i="4"/>
  <c r="C31" i="4"/>
  <c r="E31" i="4"/>
  <c r="F31" i="4" s="1"/>
  <c r="C23" i="4"/>
  <c r="C24" i="1"/>
  <c r="B24" i="1"/>
  <c r="B25" i="1" s="1"/>
  <c r="B31" i="1"/>
  <c r="B50" i="1"/>
  <c r="B27" i="1"/>
  <c r="C31" i="1"/>
  <c r="C50" i="1"/>
  <c r="C27" i="1" s="1"/>
  <c r="C32" i="1" s="1"/>
  <c r="D24" i="1"/>
  <c r="E24" i="1" s="1"/>
  <c r="F24" i="1" s="1"/>
  <c r="D31" i="1"/>
  <c r="D50" i="1"/>
  <c r="B14" i="6"/>
  <c r="B50" i="6"/>
  <c r="B45" i="6"/>
  <c r="B27" i="6"/>
  <c r="B21" i="6"/>
  <c r="C50" i="6"/>
  <c r="D50" i="6"/>
  <c r="C45" i="6"/>
  <c r="C27" i="6"/>
  <c r="C46" i="6"/>
  <c r="E27" i="6"/>
  <c r="C21" i="6"/>
  <c r="C14" i="6"/>
  <c r="G15" i="10"/>
  <c r="G27" i="10" s="1"/>
  <c r="E15" i="10"/>
  <c r="E27" i="10"/>
  <c r="F15" i="10"/>
  <c r="F27" i="10" s="1"/>
  <c r="D15" i="10"/>
  <c r="D27" i="10"/>
  <c r="C15" i="10"/>
  <c r="C27" i="10" s="1"/>
  <c r="B15" i="10"/>
  <c r="B27" i="10" s="1"/>
  <c r="E13" i="7"/>
  <c r="D13" i="7"/>
  <c r="F13" i="7"/>
  <c r="H8" i="7"/>
  <c r="H9" i="7"/>
  <c r="I9" i="7" s="1"/>
  <c r="H10" i="7"/>
  <c r="I10" i="7"/>
  <c r="H11" i="7"/>
  <c r="I11" i="7" s="1"/>
  <c r="H12" i="7"/>
  <c r="I12" i="7" s="1"/>
  <c r="H10" i="5"/>
  <c r="H11" i="5"/>
  <c r="I11" i="5" s="1"/>
  <c r="H12" i="5"/>
  <c r="I12" i="5" s="1"/>
  <c r="H13" i="5"/>
  <c r="I13" i="5" s="1"/>
  <c r="H14" i="5"/>
  <c r="I14" i="5" s="1"/>
  <c r="H15" i="5"/>
  <c r="I15" i="5" s="1"/>
  <c r="H8" i="5"/>
  <c r="I8" i="5" s="1"/>
  <c r="E49" i="6"/>
  <c r="F49" i="6"/>
  <c r="E48" i="6"/>
  <c r="F48" i="6" s="1"/>
  <c r="F16" i="5"/>
  <c r="D16" i="5"/>
  <c r="G16" i="5"/>
  <c r="E16" i="5"/>
  <c r="E95" i="1"/>
  <c r="F95" i="1"/>
  <c r="E94" i="1"/>
  <c r="H25" i="10"/>
  <c r="I25" i="10" s="1"/>
  <c r="H26" i="10"/>
  <c r="I26" i="10" s="1"/>
  <c r="D71" i="1"/>
  <c r="C71" i="1"/>
  <c r="B70" i="1"/>
  <c r="D46" i="4"/>
  <c r="D14" i="6"/>
  <c r="D45" i="6"/>
  <c r="D27" i="6"/>
  <c r="D21" i="6"/>
  <c r="E21" i="6" s="1"/>
  <c r="G13" i="7"/>
  <c r="C13" i="7"/>
  <c r="B13" i="7"/>
  <c r="D52" i="4"/>
  <c r="D31" i="4"/>
  <c r="D23" i="4"/>
  <c r="E23" i="4" s="1"/>
  <c r="F23" i="4" s="1"/>
  <c r="D83" i="1"/>
  <c r="C83" i="1"/>
  <c r="B83" i="1"/>
  <c r="B84" i="1" s="1"/>
  <c r="B96" i="1"/>
  <c r="B97" i="1" s="1"/>
  <c r="B90" i="1"/>
  <c r="C96" i="1"/>
  <c r="C90" i="1"/>
  <c r="C97" i="1" s="1"/>
  <c r="D96" i="1"/>
  <c r="D97" i="1" s="1"/>
  <c r="D90" i="1"/>
  <c r="E82" i="1"/>
  <c r="F82" i="1" s="1"/>
  <c r="E81" i="1"/>
  <c r="E86" i="1"/>
  <c r="E87" i="1"/>
  <c r="F87" i="1" s="1"/>
  <c r="E88" i="1"/>
  <c r="F88" i="1" s="1"/>
  <c r="E89" i="1"/>
  <c r="F89" i="1" s="1"/>
  <c r="D70" i="1"/>
  <c r="E65" i="1"/>
  <c r="F65" i="1" s="1"/>
  <c r="E66" i="1"/>
  <c r="F66" i="1" s="1"/>
  <c r="E67" i="1"/>
  <c r="F67" i="1" s="1"/>
  <c r="E68" i="1"/>
  <c r="F68" i="1" s="1"/>
  <c r="E69" i="1"/>
  <c r="F69" i="1" s="1"/>
  <c r="E56" i="1"/>
  <c r="C70" i="1"/>
  <c r="F36" i="10"/>
  <c r="D36" i="10"/>
  <c r="D38" i="10" s="1"/>
  <c r="E36" i="10"/>
  <c r="E38" i="10" s="1"/>
  <c r="G36" i="10"/>
  <c r="C36" i="10"/>
  <c r="B36" i="10"/>
  <c r="H35" i="10"/>
  <c r="I35" i="10" s="1"/>
  <c r="H34" i="10"/>
  <c r="I34" i="10" s="1"/>
  <c r="H33" i="10"/>
  <c r="J33" i="10" s="1"/>
  <c r="H32" i="10"/>
  <c r="J32" i="10" s="1"/>
  <c r="H31" i="10"/>
  <c r="I31" i="10" s="1"/>
  <c r="H30" i="10"/>
  <c r="I30" i="10" s="1"/>
  <c r="H24" i="10"/>
  <c r="I24" i="10" s="1"/>
  <c r="H23" i="10"/>
  <c r="H22" i="10"/>
  <c r="I22" i="10" s="1"/>
  <c r="H21" i="10"/>
  <c r="J21" i="10" s="1"/>
  <c r="I21" i="10"/>
  <c r="H20" i="10"/>
  <c r="J20" i="10" s="1"/>
  <c r="H19" i="10"/>
  <c r="J19" i="10" s="1"/>
  <c r="H15" i="10"/>
  <c r="I15" i="10" s="1"/>
  <c r="J15" i="10"/>
  <c r="H14" i="10"/>
  <c r="J14" i="10" s="1"/>
  <c r="H13" i="10"/>
  <c r="J13" i="10" s="1"/>
  <c r="I13" i="10"/>
  <c r="H12" i="10"/>
  <c r="I12" i="10" s="1"/>
  <c r="H11" i="10"/>
  <c r="I11" i="10"/>
  <c r="H10" i="10"/>
  <c r="J10" i="10"/>
  <c r="I10" i="10"/>
  <c r="H9" i="10"/>
  <c r="I9" i="10" s="1"/>
  <c r="H8" i="10"/>
  <c r="I8" i="10" s="1"/>
  <c r="D60" i="1"/>
  <c r="C60" i="1"/>
  <c r="B60" i="1"/>
  <c r="E59" i="1"/>
  <c r="F59" i="1" s="1"/>
  <c r="E58" i="1"/>
  <c r="F58" i="1" s="1"/>
  <c r="E57" i="1"/>
  <c r="F57" i="1" s="1"/>
  <c r="E55" i="1"/>
  <c r="F55" i="1" s="1"/>
  <c r="E49" i="1"/>
  <c r="F49" i="1" s="1"/>
  <c r="E48" i="1"/>
  <c r="F48" i="1" s="1"/>
  <c r="E47" i="1"/>
  <c r="F47" i="1" s="1"/>
  <c r="E46" i="1"/>
  <c r="F46" i="1"/>
  <c r="E45" i="1"/>
  <c r="F45" i="1" s="1"/>
  <c r="E44" i="1"/>
  <c r="F44" i="1" s="1"/>
  <c r="E43" i="1"/>
  <c r="F43" i="1" s="1"/>
  <c r="E42" i="1"/>
  <c r="F42" i="1" s="1"/>
  <c r="E10" i="1"/>
  <c r="F10" i="1" s="1"/>
  <c r="E8" i="1"/>
  <c r="F8" i="1" s="1"/>
  <c r="F81" i="1"/>
  <c r="E30" i="1"/>
  <c r="F30" i="1"/>
  <c r="E29" i="1"/>
  <c r="F29" i="1" s="1"/>
  <c r="E20" i="1"/>
  <c r="F20" i="1" s="1"/>
  <c r="E19" i="1"/>
  <c r="F19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E11" i="1"/>
  <c r="F11" i="1" s="1"/>
  <c r="E9" i="1"/>
  <c r="F9" i="1" s="1"/>
  <c r="E23" i="1"/>
  <c r="F23" i="1"/>
  <c r="F12" i="1"/>
  <c r="E58" i="4"/>
  <c r="F58" i="4" s="1"/>
  <c r="E57" i="4"/>
  <c r="F57" i="4" s="1"/>
  <c r="E50" i="4"/>
  <c r="F50" i="4" s="1"/>
  <c r="E44" i="4"/>
  <c r="F44" i="4" s="1"/>
  <c r="E43" i="4"/>
  <c r="F43" i="4" s="1"/>
  <c r="E42" i="4"/>
  <c r="F42" i="4" s="1"/>
  <c r="E41" i="4"/>
  <c r="F41" i="4" s="1"/>
  <c r="E29" i="4"/>
  <c r="F29" i="4" s="1"/>
  <c r="E28" i="4"/>
  <c r="F28" i="4" s="1"/>
  <c r="E27" i="4"/>
  <c r="F27" i="4" s="1"/>
  <c r="E26" i="4"/>
  <c r="F26" i="4" s="1"/>
  <c r="E22" i="4"/>
  <c r="F22" i="4" s="1"/>
  <c r="E21" i="4"/>
  <c r="F21" i="4" s="1"/>
  <c r="E20" i="4"/>
  <c r="F20" i="4" s="1"/>
  <c r="E19" i="4"/>
  <c r="F19" i="4" s="1"/>
  <c r="E13" i="4"/>
  <c r="F13" i="4" s="1"/>
  <c r="E12" i="4"/>
  <c r="F12" i="4" s="1"/>
  <c r="E11" i="4"/>
  <c r="F11" i="4" s="1"/>
  <c r="E9" i="4"/>
  <c r="F9" i="4" s="1"/>
  <c r="E8" i="4"/>
  <c r="F8" i="4" s="1"/>
  <c r="C16" i="5"/>
  <c r="B16" i="5"/>
  <c r="E45" i="6"/>
  <c r="F45" i="6" s="1"/>
  <c r="E57" i="6"/>
  <c r="F57" i="6" s="1"/>
  <c r="E56" i="6"/>
  <c r="F56" i="6" s="1"/>
  <c r="E55" i="6"/>
  <c r="F55" i="6" s="1"/>
  <c r="E44" i="6"/>
  <c r="F44" i="6" s="1"/>
  <c r="E43" i="6"/>
  <c r="F43" i="6" s="1"/>
  <c r="E42" i="6"/>
  <c r="F42" i="6" s="1"/>
  <c r="E41" i="6"/>
  <c r="F41" i="6" s="1"/>
  <c r="E40" i="6"/>
  <c r="F40" i="6" s="1"/>
  <c r="E26" i="6"/>
  <c r="F26" i="6" s="1"/>
  <c r="E25" i="6"/>
  <c r="F25" i="6" s="1"/>
  <c r="E24" i="6"/>
  <c r="F24" i="6" s="1"/>
  <c r="E23" i="6"/>
  <c r="F23" i="6" s="1"/>
  <c r="E20" i="6"/>
  <c r="F20" i="6" s="1"/>
  <c r="E19" i="6"/>
  <c r="F19" i="6" s="1"/>
  <c r="E18" i="6"/>
  <c r="F18" i="6" s="1"/>
  <c r="E17" i="6"/>
  <c r="F17" i="6" s="1"/>
  <c r="E16" i="6"/>
  <c r="F16" i="6" s="1"/>
  <c r="E13" i="6"/>
  <c r="F13" i="6" s="1"/>
  <c r="E12" i="6"/>
  <c r="F12" i="6" s="1"/>
  <c r="E11" i="6"/>
  <c r="F11" i="6" s="1"/>
  <c r="E10" i="6"/>
  <c r="F10" i="6" s="1"/>
  <c r="E9" i="6"/>
  <c r="F9" i="6" s="1"/>
  <c r="E8" i="6"/>
  <c r="F8" i="6" s="1"/>
  <c r="J11" i="10"/>
  <c r="I10" i="5"/>
  <c r="F94" i="1"/>
  <c r="D27" i="1"/>
  <c r="I19" i="10"/>
  <c r="F86" i="1"/>
  <c r="J23" i="10"/>
  <c r="I23" i="10"/>
  <c r="D47" i="4"/>
  <c r="I32" i="10"/>
  <c r="I33" i="10" l="1"/>
  <c r="H36" i="10"/>
  <c r="E83" i="1"/>
  <c r="F83" i="1" s="1"/>
  <c r="F27" i="6"/>
  <c r="C38" i="10"/>
  <c r="B46" i="6"/>
  <c r="B51" i="6" s="1"/>
  <c r="B52" i="6" s="1"/>
  <c r="C6" i="6" s="1"/>
  <c r="E47" i="4"/>
  <c r="F47" i="4" s="1"/>
  <c r="B38" i="10"/>
  <c r="E70" i="1"/>
  <c r="E14" i="6"/>
  <c r="F14" i="6" s="1"/>
  <c r="H13" i="7"/>
  <c r="C51" i="6"/>
  <c r="D53" i="4"/>
  <c r="E53" i="4" s="1"/>
  <c r="F53" i="4" s="1"/>
  <c r="E46" i="4"/>
  <c r="I13" i="7"/>
  <c r="B32" i="1"/>
  <c r="E60" i="1"/>
  <c r="F60" i="1" s="1"/>
  <c r="B53" i="4"/>
  <c r="B54" i="4" s="1"/>
  <c r="C6" i="4" s="1"/>
  <c r="C54" i="4" s="1"/>
  <c r="D6" i="4" s="1"/>
  <c r="I14" i="10"/>
  <c r="J12" i="10"/>
  <c r="E50" i="6"/>
  <c r="F50" i="6" s="1"/>
  <c r="E31" i="1"/>
  <c r="F31" i="1" s="1"/>
  <c r="D46" i="6"/>
  <c r="E46" i="6" s="1"/>
  <c r="H16" i="5"/>
  <c r="I16" i="5" s="1"/>
  <c r="E10" i="4"/>
  <c r="F10" i="4" s="1"/>
  <c r="C47" i="4"/>
  <c r="C53" i="4" s="1"/>
  <c r="E50" i="1"/>
  <c r="F50" i="1" s="1"/>
  <c r="F56" i="1"/>
  <c r="E90" i="1"/>
  <c r="F90" i="1" s="1"/>
  <c r="E96" i="1"/>
  <c r="E27" i="1"/>
  <c r="F27" i="1" s="1"/>
  <c r="H27" i="10"/>
  <c r="J27" i="10" s="1"/>
  <c r="F38" i="10"/>
  <c r="H38" i="10" s="1"/>
  <c r="J38" i="10" s="1"/>
  <c r="E16" i="4"/>
  <c r="F16" i="4" s="1"/>
  <c r="I36" i="10"/>
  <c r="J36" i="10"/>
  <c r="B98" i="1"/>
  <c r="C79" i="1" s="1"/>
  <c r="C84" i="1" s="1"/>
  <c r="C98" i="1" s="1"/>
  <c r="D79" i="1" s="1"/>
  <c r="G38" i="10"/>
  <c r="B33" i="1"/>
  <c r="C7" i="1" s="1"/>
  <c r="C25" i="1" s="1"/>
  <c r="C33" i="1" s="1"/>
  <c r="D7" i="1" s="1"/>
  <c r="F70" i="1"/>
  <c r="C52" i="6"/>
  <c r="D6" i="6" s="1"/>
  <c r="D51" i="6"/>
  <c r="J9" i="10"/>
  <c r="J31" i="10"/>
  <c r="D32" i="1"/>
  <c r="E52" i="4"/>
  <c r="F52" i="4" s="1"/>
  <c r="J22" i="10"/>
  <c r="I20" i="10"/>
  <c r="J24" i="10"/>
  <c r="F96" i="1"/>
  <c r="F21" i="6"/>
  <c r="F46" i="4"/>
  <c r="I8" i="7"/>
  <c r="J30" i="10"/>
  <c r="J8" i="10"/>
  <c r="E6" i="4" l="1"/>
  <c r="F6" i="4" s="1"/>
  <c r="D54" i="4"/>
  <c r="F46" i="6"/>
  <c r="E97" i="1"/>
  <c r="F97" i="1" s="1"/>
  <c r="I27" i="10"/>
  <c r="E32" i="1"/>
  <c r="F32" i="1" s="1"/>
  <c r="E6" i="6"/>
  <c r="F6" i="6" s="1"/>
  <c r="D52" i="6"/>
  <c r="D25" i="1"/>
  <c r="E7" i="1"/>
  <c r="F7" i="1" s="1"/>
  <c r="D84" i="1"/>
  <c r="E79" i="1"/>
  <c r="F79" i="1" s="1"/>
  <c r="E54" i="4"/>
  <c r="F54" i="4"/>
  <c r="E51" i="6"/>
  <c r="F51" i="6" s="1"/>
  <c r="I38" i="10"/>
  <c r="D33" i="1" l="1"/>
  <c r="E25" i="1"/>
  <c r="F25" i="1" s="1"/>
  <c r="E52" i="6"/>
  <c r="F52" i="6"/>
  <c r="E84" i="1"/>
  <c r="F84" i="1"/>
  <c r="D98" i="1"/>
  <c r="E33" i="1" l="1"/>
  <c r="F33" i="1" s="1"/>
  <c r="E98" i="1"/>
  <c r="F98" i="1"/>
</calcChain>
</file>

<file path=xl/sharedStrings.xml><?xml version="1.0" encoding="utf-8"?>
<sst xmlns="http://schemas.openxmlformats.org/spreadsheetml/2006/main" count="360" uniqueCount="210">
  <si>
    <t xml:space="preserve">  State of Alabama</t>
  </si>
  <si>
    <t>AMOUNT</t>
  </si>
  <si>
    <t>ESTIMATED</t>
  </si>
  <si>
    <t>REQUESTED</t>
  </si>
  <si>
    <t>INCREASE (DECREASE) PRIOR YEAR</t>
  </si>
  <si>
    <t>PERCENT</t>
  </si>
  <si>
    <t>Approved:_________________________________</t>
  </si>
  <si>
    <t>President</t>
  </si>
  <si>
    <t>POSTSECONDARY EDUCATION BUDGET REQUEST</t>
  </si>
  <si>
    <t>FINANCIAL SUMMARY</t>
  </si>
  <si>
    <t xml:space="preserve">  EBO Form No. 14, page 1 of 3</t>
  </si>
  <si>
    <t xml:space="preserve">  EBO Form No. 14, page 2 of 3</t>
  </si>
  <si>
    <t xml:space="preserve">  EBO Form No. 14, page 3 of 3</t>
  </si>
  <si>
    <t xml:space="preserve">     TOTAL REVENUES  </t>
  </si>
  <si>
    <t xml:space="preserve">     TOTAL EDUCATIONAL AND GENERAL EXPENDITURES  </t>
  </si>
  <si>
    <t xml:space="preserve">     TOTAL EDUCATIONAL AND GENERAL  </t>
  </si>
  <si>
    <t xml:space="preserve">     TOTAL AUXILIARY TRANSFERS  </t>
  </si>
  <si>
    <t xml:space="preserve">     TOTAL AUXILIARY EXPENDITURES AND TRANSFERS</t>
  </si>
  <si>
    <r>
      <t>REVENUES</t>
    </r>
    <r>
      <rPr>
        <b/>
        <sz val="12"/>
        <rFont val="Arial"/>
        <family val="2"/>
      </rPr>
      <t xml:space="preserve">  </t>
    </r>
  </si>
  <si>
    <r>
      <t>EDUCATIONAL AND GENERAL TRANSFERS (NET)</t>
    </r>
    <r>
      <rPr>
        <b/>
        <sz val="12"/>
        <rFont val="Arial"/>
        <family val="2"/>
      </rPr>
      <t xml:space="preserve">    </t>
    </r>
  </si>
  <si>
    <r>
      <t>AUXILIARY ENTERPRISES</t>
    </r>
    <r>
      <rPr>
        <b/>
        <sz val="12"/>
        <rFont val="Arial"/>
        <family val="2"/>
      </rPr>
      <t xml:space="preserve">   </t>
    </r>
  </si>
  <si>
    <t xml:space="preserve">  EBO Form No. 14A, page 1 of 3</t>
  </si>
  <si>
    <t>HOSPITAL FINANCIAL SUMMARY</t>
  </si>
  <si>
    <r>
      <t>EXPENDITURES</t>
    </r>
    <r>
      <rPr>
        <b/>
        <sz val="12"/>
        <rFont val="Arial"/>
        <family val="2"/>
      </rPr>
      <t xml:space="preserve">  </t>
    </r>
  </si>
  <si>
    <t xml:space="preserve">  Administrative Services: </t>
  </si>
  <si>
    <t xml:space="preserve">     TOTAL</t>
  </si>
  <si>
    <t xml:space="preserve">  Nursing and Professional Services:  </t>
  </si>
  <si>
    <t xml:space="preserve">  Operation and Maintenance of Physical Plant:  </t>
  </si>
  <si>
    <t xml:space="preserve">    Supplies and Expenses</t>
  </si>
  <si>
    <t xml:space="preserve">  EBO Form No. 14A, page 2 of 3</t>
  </si>
  <si>
    <r>
      <t>TRANSFERS (NET)</t>
    </r>
    <r>
      <rPr>
        <b/>
        <sz val="12"/>
        <rFont val="Arial"/>
        <family val="2"/>
      </rPr>
      <t xml:space="preserve">  </t>
    </r>
  </si>
  <si>
    <t xml:space="preserve">BALANCE CARRIED FORWARD (BALANCE AT END OF YEAR)  </t>
  </si>
  <si>
    <r>
      <t>ACCOUNTS RECEIVABLE</t>
    </r>
    <r>
      <rPr>
        <b/>
        <sz val="12"/>
        <rFont val="Arial"/>
        <family val="2"/>
      </rPr>
      <t xml:space="preserve">  </t>
    </r>
  </si>
  <si>
    <t xml:space="preserve">  EBO Form No. 14A, page 3 of 3</t>
  </si>
  <si>
    <t>Institution:  _____________________________________________</t>
  </si>
  <si>
    <t>FTE</t>
  </si>
  <si>
    <t>HOSPITAL PERSONNEL</t>
  </si>
  <si>
    <r>
      <t xml:space="preserve">  </t>
    </r>
    <r>
      <rPr>
        <sz val="10"/>
        <rFont val="Arial"/>
        <family val="2"/>
      </rPr>
      <t>Faculty</t>
    </r>
    <r>
      <rPr>
        <sz val="12"/>
        <rFont val="Arial"/>
        <family val="2"/>
      </rPr>
      <t>:</t>
    </r>
  </si>
  <si>
    <t xml:space="preserve">     TOTAL HOSPITAL PERSONNEL  </t>
  </si>
  <si>
    <t>Date</t>
  </si>
  <si>
    <t xml:space="preserve">  EBO Form No. 14B, page 1 of 3</t>
  </si>
  <si>
    <t>INDUSTRIES FOR THE BLIND</t>
  </si>
  <si>
    <t xml:space="preserve">  Sheltered  Workshops:  </t>
  </si>
  <si>
    <t xml:space="preserve">  EBO Form No. 14B, page 2 of 3</t>
  </si>
  <si>
    <t xml:space="preserve">  EBO Form No. 14B, page 3 of 3</t>
  </si>
  <si>
    <t>INDUSTRIES PERSONNEL</t>
  </si>
  <si>
    <t xml:space="preserve">     TOTAL INDUSTRIES PERSONNEL  </t>
  </si>
  <si>
    <t xml:space="preserve">EDUCATIONAL AND GENERAL </t>
  </si>
  <si>
    <t xml:space="preserve">EXPENDITURES BY FUNCTION   </t>
  </si>
  <si>
    <t xml:space="preserve">      EXPENDITURES BY FUNCTION</t>
  </si>
  <si>
    <t>EXPENDITURES BY OBJECT</t>
  </si>
  <si>
    <t xml:space="preserve">     TOTAL EDUCATIONAL AND GENERAL   </t>
  </si>
  <si>
    <t xml:space="preserve">      EXPENDITURES BY OBJECT</t>
  </si>
  <si>
    <r>
      <t>EDUCATIONAL AND GENERAL</t>
    </r>
    <r>
      <rPr>
        <b/>
        <sz val="12"/>
        <rFont val="Arial"/>
        <family val="2"/>
      </rPr>
      <t xml:space="preserve">  </t>
    </r>
  </si>
  <si>
    <t>State of Alabama</t>
  </si>
  <si>
    <t>EBO Form No. 17</t>
  </si>
  <si>
    <t>PERSONNEL</t>
  </si>
  <si>
    <t xml:space="preserve">FULL TIME INSTRUCTIONAL WORKLOAD     </t>
  </si>
  <si>
    <t>EBO USE ONLY</t>
  </si>
  <si>
    <t>EDUCATIONAL AND GENERAL PERSONNEL BY</t>
  </si>
  <si>
    <r>
      <t>FUNCTION</t>
    </r>
    <r>
      <rPr>
        <b/>
        <sz val="12"/>
        <rFont val="Arial"/>
        <family val="2"/>
      </rPr>
      <t xml:space="preserve">  </t>
    </r>
  </si>
  <si>
    <t xml:space="preserve">     TOTAL EDUCATIONAL AND GENERAL PERSONNEL  </t>
  </si>
  <si>
    <r>
      <t>OCCUPATIONAL ACTIVITY</t>
    </r>
    <r>
      <rPr>
        <b/>
        <sz val="12"/>
        <rFont val="Arial"/>
        <family val="2"/>
      </rPr>
      <t xml:space="preserve">   </t>
    </r>
  </si>
  <si>
    <t xml:space="preserve">  Faculty:</t>
  </si>
  <si>
    <t>AUXILIARY ENTERPRISES PERSONNEL BY</t>
  </si>
  <si>
    <r>
      <t>OCCUPATIONAL ACTIVITY</t>
    </r>
    <r>
      <rPr>
        <b/>
        <sz val="12"/>
        <rFont val="Arial"/>
        <family val="2"/>
      </rPr>
      <t xml:space="preserve">  </t>
    </r>
  </si>
  <si>
    <t>TOTAL EDUCATIONAL AND GENERAL TRANSFERS</t>
  </si>
  <si>
    <t>TOTAL EDUCATIONAL AND GENERAL  EXPENDITURES AND TRANSFERS</t>
  </si>
  <si>
    <t>TOTAL EXPENDITURES (Excluding Depreciation)</t>
  </si>
  <si>
    <t xml:space="preserve">TOTAL EXPENDITURES AND TRANSFERS  </t>
  </si>
  <si>
    <t xml:space="preserve">TOTAL TRANSFERS  </t>
  </si>
  <si>
    <t xml:space="preserve">TOTAL REVENUES  </t>
  </si>
  <si>
    <t xml:space="preserve">EDUCATIONAL AND GENERAL BEGINNING BALANCE </t>
  </si>
  <si>
    <t>EDUCATIONAL AND GENERAL ENDING BALANCE</t>
  </si>
  <si>
    <t>AUXILIARY REVENUES:</t>
  </si>
  <si>
    <t>AUXILIARY EXPENDITURES:</t>
  </si>
  <si>
    <t xml:space="preserve">TOTAL AUXILIARY ENDING BALANCE </t>
  </si>
  <si>
    <t>TOTAL AUXILIARY BEGINNING BALANCE</t>
  </si>
  <si>
    <t xml:space="preserve">     TOTAL AUXILIARY REVENUES  </t>
  </si>
  <si>
    <t xml:space="preserve">     TOTAL AUXILIARY EXPENDITURES </t>
  </si>
  <si>
    <t>AUXILIARY TRANSFERS (NET)</t>
  </si>
  <si>
    <t>TOTAL AVAILABLE</t>
  </si>
  <si>
    <t>CONDITION OF CURRENT FUNDS</t>
  </si>
  <si>
    <t>EXPENDITURES BY FUNCTION AND OBJECT</t>
  </si>
  <si>
    <t>AUXILIARY ENTERPRISES</t>
  </si>
  <si>
    <t xml:space="preserve">     TOTAL PERSONNEL (EXCLUDING HOSPITALS)  </t>
  </si>
  <si>
    <t>DETAIL OF EMPLOYER COSTS FOR FRINGE BENEFITS</t>
  </si>
  <si>
    <t xml:space="preserve">     TOTAL EMPLOYER COSTS FOR FRINGE BENEFITS</t>
  </si>
  <si>
    <t>LESS:</t>
  </si>
  <si>
    <t xml:space="preserve">  ETF Appropriation - Operations &amp; Maintenance </t>
  </si>
  <si>
    <t xml:space="preserve">  Knight vs. Alabama - ________________________________  </t>
  </si>
  <si>
    <t xml:space="preserve">  Knight vs. Alabama - ________________________________   </t>
  </si>
  <si>
    <t xml:space="preserve">    Mandatory  </t>
  </si>
  <si>
    <t xml:space="preserve">    Non-Mandatory </t>
  </si>
  <si>
    <t xml:space="preserve">  Instruction </t>
  </si>
  <si>
    <t xml:space="preserve">  Research </t>
  </si>
  <si>
    <t xml:space="preserve">  Public Service </t>
  </si>
  <si>
    <t xml:space="preserve">  Academic Support </t>
  </si>
  <si>
    <t xml:space="preserve">  Student Services </t>
  </si>
  <si>
    <t xml:space="preserve">  Institutional Support </t>
  </si>
  <si>
    <t xml:space="preserve">  Operation and Maintenance of Physical Plant </t>
  </si>
  <si>
    <t xml:space="preserve">  Scholarships and Fellowships</t>
  </si>
  <si>
    <t xml:space="preserve">  Salaries and Wages </t>
  </si>
  <si>
    <t xml:space="preserve">  Employee Benefits </t>
  </si>
  <si>
    <t xml:space="preserve">  Supplies and Expenses </t>
  </si>
  <si>
    <t xml:space="preserve">  Equipment and Other Capital Assets </t>
  </si>
  <si>
    <t xml:space="preserve">  Scholarships and Fellowships  </t>
  </si>
  <si>
    <t xml:space="preserve">  Retirement  </t>
  </si>
  <si>
    <t xml:space="preserve">  FICA (Social Security and Medicare)</t>
  </si>
  <si>
    <t xml:space="preserve">  Health Insurance  </t>
  </si>
  <si>
    <t xml:space="preserve">  Unemployment Compensation  </t>
  </si>
  <si>
    <t xml:space="preserve">  All Other </t>
  </si>
  <si>
    <t xml:space="preserve">  Sales and Services  </t>
  </si>
  <si>
    <t xml:space="preserve">    Salaries and Wages </t>
  </si>
  <si>
    <t xml:space="preserve">    Employee Benefits  </t>
  </si>
  <si>
    <t xml:space="preserve">    Supplies and Expenses </t>
  </si>
  <si>
    <t xml:space="preserve">    Equipment and Other Capital Assets  </t>
  </si>
  <si>
    <t xml:space="preserve">    Mandatory </t>
  </si>
  <si>
    <t>INCREASE (DECREASE)</t>
  </si>
  <si>
    <t xml:space="preserve">  Executive / Administrative / Managerial </t>
  </si>
  <si>
    <t xml:space="preserve">    Full-Time </t>
  </si>
  <si>
    <t xml:space="preserve">  Professional Non-Faculty  </t>
  </si>
  <si>
    <t xml:space="preserve">  Secretarial / Clerical  </t>
  </si>
  <si>
    <t xml:space="preserve">  Student &amp; Graduate Assistants  </t>
  </si>
  <si>
    <t xml:space="preserve">  Other Personnel  </t>
  </si>
  <si>
    <t xml:space="preserve">  Secretarial / Clerical </t>
  </si>
  <si>
    <t xml:space="preserve">    Part-Time </t>
  </si>
  <si>
    <t xml:space="preserve">  Professional Non-Faculty</t>
  </si>
  <si>
    <t xml:space="preserve">  Operation and Maintenance </t>
  </si>
  <si>
    <t xml:space="preserve">  Patient Service </t>
  </si>
  <si>
    <t xml:space="preserve">  Less Allowances for Uncollectible Accounts</t>
  </si>
  <si>
    <t xml:space="preserve">  ETF Appropriation </t>
  </si>
  <si>
    <t xml:space="preserve">  Net Patient Service </t>
  </si>
  <si>
    <t xml:space="preserve">    Salaries and Wages  </t>
  </si>
  <si>
    <t xml:space="preserve">    Employee Benefits </t>
  </si>
  <si>
    <t xml:space="preserve">    Utilities </t>
  </si>
  <si>
    <t xml:space="preserve">  Beginning of Year  </t>
  </si>
  <si>
    <t xml:space="preserve">  End of Year  </t>
  </si>
  <si>
    <r>
      <t xml:space="preserve">  </t>
    </r>
    <r>
      <rPr>
        <sz val="10"/>
        <rFont val="Arial"/>
        <family val="2"/>
      </rPr>
      <t>Executive / Administrative / Managerial</t>
    </r>
    <r>
      <rPr>
        <sz val="12"/>
        <rFont val="Arial"/>
        <family val="2"/>
      </rPr>
      <t xml:space="preserve">  </t>
    </r>
  </si>
  <si>
    <r>
      <t xml:space="preserve">    </t>
    </r>
    <r>
      <rPr>
        <sz val="10"/>
        <rFont val="Arial"/>
        <family val="2"/>
      </rPr>
      <t>Full-Time</t>
    </r>
    <r>
      <rPr>
        <sz val="12"/>
        <rFont val="Arial"/>
        <family val="2"/>
      </rPr>
      <t xml:space="preserve">  </t>
    </r>
  </si>
  <si>
    <r>
      <t xml:space="preserve">    </t>
    </r>
    <r>
      <rPr>
        <sz val="10"/>
        <rFont val="Arial"/>
        <family val="2"/>
      </rPr>
      <t>Part-Time</t>
    </r>
    <r>
      <rPr>
        <sz val="12"/>
        <rFont val="Arial"/>
        <family val="2"/>
      </rPr>
      <t xml:space="preserve"> </t>
    </r>
  </si>
  <si>
    <r>
      <t xml:space="preserve">  </t>
    </r>
    <r>
      <rPr>
        <sz val="10"/>
        <rFont val="Arial"/>
        <family val="2"/>
      </rPr>
      <t>Professional Non-Faculty</t>
    </r>
    <r>
      <rPr>
        <sz val="12"/>
        <rFont val="Arial"/>
        <family val="2"/>
      </rPr>
      <t xml:space="preserve">  </t>
    </r>
  </si>
  <si>
    <r>
      <t xml:space="preserve">  </t>
    </r>
    <r>
      <rPr>
        <sz val="10"/>
        <rFont val="Arial"/>
        <family val="2"/>
      </rPr>
      <t>Secretarial / Clerical</t>
    </r>
    <r>
      <rPr>
        <sz val="12"/>
        <rFont val="Arial"/>
        <family val="2"/>
      </rPr>
      <t xml:space="preserve">  </t>
    </r>
  </si>
  <si>
    <r>
      <t xml:space="preserve">  </t>
    </r>
    <r>
      <rPr>
        <sz val="10"/>
        <rFont val="Arial"/>
        <family val="2"/>
      </rPr>
      <t>Other Personnel</t>
    </r>
    <r>
      <rPr>
        <sz val="12"/>
        <rFont val="Arial"/>
        <family val="2"/>
      </rPr>
      <t xml:space="preserve"> </t>
    </r>
  </si>
  <si>
    <r>
      <t xml:space="preserve">  Student Assistants</t>
    </r>
    <r>
      <rPr>
        <sz val="12"/>
        <rFont val="Arial"/>
        <family val="2"/>
      </rPr>
      <t xml:space="preserve"> </t>
    </r>
  </si>
  <si>
    <r>
      <t xml:space="preserve">  ETF Appropriation </t>
    </r>
    <r>
      <rPr>
        <b/>
        <sz val="12"/>
        <rFont val="Arial"/>
        <family val="2"/>
      </rPr>
      <t/>
    </r>
  </si>
  <si>
    <t xml:space="preserve">  Sales of Blind-Made Products  </t>
  </si>
  <si>
    <t xml:space="preserve">  Interest Income</t>
  </si>
  <si>
    <t xml:space="preserve">  Ship/Delivery Revenue</t>
  </si>
  <si>
    <t xml:space="preserve">    Equipment and Other Capital Assets </t>
  </si>
  <si>
    <t xml:space="preserve">    Utilities  </t>
  </si>
  <si>
    <t xml:space="preserve">  End of Year </t>
  </si>
  <si>
    <r>
      <t xml:space="preserve">  </t>
    </r>
    <r>
      <rPr>
        <sz val="10"/>
        <rFont val="Arial"/>
        <family val="2"/>
      </rPr>
      <t>Executive / Administrative / Managerial</t>
    </r>
    <r>
      <rPr>
        <sz val="12"/>
        <rFont val="Arial"/>
        <family val="2"/>
      </rPr>
      <t xml:space="preserve"> </t>
    </r>
  </si>
  <si>
    <r>
      <t xml:space="preserve">  </t>
    </r>
    <r>
      <rPr>
        <sz val="10"/>
        <rFont val="Arial"/>
        <family val="2"/>
      </rPr>
      <t>Other Professional</t>
    </r>
    <r>
      <rPr>
        <sz val="12"/>
        <rFont val="Arial"/>
        <family val="2"/>
      </rPr>
      <t xml:space="preserve">  </t>
    </r>
  </si>
  <si>
    <r>
      <t xml:space="preserve">  </t>
    </r>
    <r>
      <rPr>
        <sz val="10"/>
        <rFont val="Arial"/>
        <family val="2"/>
      </rPr>
      <t>Secretarial / Clerical</t>
    </r>
    <r>
      <rPr>
        <sz val="12"/>
        <rFont val="Arial"/>
        <family val="2"/>
      </rPr>
      <t xml:space="preserve"> </t>
    </r>
  </si>
  <si>
    <r>
      <t xml:space="preserve">  </t>
    </r>
    <r>
      <rPr>
        <sz val="10"/>
        <rFont val="Arial"/>
        <family val="2"/>
      </rPr>
      <t>Production Workers</t>
    </r>
    <r>
      <rPr>
        <sz val="12"/>
        <rFont val="Arial"/>
        <family val="2"/>
      </rPr>
      <t xml:space="preserve">  </t>
    </r>
  </si>
  <si>
    <t xml:space="preserve">     INDUSTRIES FOR THE BLIND</t>
  </si>
  <si>
    <t xml:space="preserve">  ETF Appropriation - Other (specify) _____________________</t>
  </si>
  <si>
    <t xml:space="preserve">  Mandatory</t>
  </si>
  <si>
    <t xml:space="preserve">  Non-mandatory</t>
  </si>
  <si>
    <t xml:space="preserve">     TOTAL HOSPITAL REVENUES  </t>
  </si>
  <si>
    <t xml:space="preserve">     TOTAL HOSPITAL EXPENDITURES (Excluding Depreciation)</t>
  </si>
  <si>
    <t xml:space="preserve">     TOTAL HOSPITAL TRANSFERS  </t>
  </si>
  <si>
    <t xml:space="preserve">     TOTAL HOSPITAL EXPENDITURES AND TRANSFERS  </t>
  </si>
  <si>
    <t xml:space="preserve">BALANCE AT END OF YEAR  </t>
  </si>
  <si>
    <t>BALANCE BROUGHT FORWARD AT BEGINNING OF YEAR</t>
  </si>
  <si>
    <t>HOSPITAL PERSONNEL SUMMARY</t>
  </si>
  <si>
    <t>Approved ___________________________________________</t>
  </si>
  <si>
    <t>________________</t>
  </si>
  <si>
    <t xml:space="preserve">  Non-Mandatory</t>
  </si>
  <si>
    <t xml:space="preserve">  Other Income (Specify):   __________________________________</t>
  </si>
  <si>
    <t xml:space="preserve">  Faculty</t>
  </si>
  <si>
    <t xml:space="preserve">  Student and Graduate Assistants </t>
  </si>
  <si>
    <t xml:space="preserve">Date:_______________________  </t>
  </si>
  <si>
    <t xml:space="preserve">  ETF Appropriation - Act   __________________  </t>
  </si>
  <si>
    <r>
      <t xml:space="preserve">     TOTAL AUXILIARY PERSONNEL</t>
    </r>
    <r>
      <rPr>
        <b/>
        <sz val="12"/>
        <rFont val="Arial"/>
        <family val="2"/>
      </rPr>
      <t xml:space="preserve">  </t>
    </r>
  </si>
  <si>
    <t>Institution:    ___________________________________</t>
  </si>
  <si>
    <r>
      <t xml:space="preserve">INSTITUTION:   </t>
    </r>
    <r>
      <rPr>
        <b/>
        <u/>
        <sz val="12"/>
        <rFont val="Arial"/>
        <family val="2"/>
      </rPr>
      <t>______________________________</t>
    </r>
  </si>
  <si>
    <r>
      <t xml:space="preserve">REPORTING UNIT:   </t>
    </r>
    <r>
      <rPr>
        <b/>
        <u/>
        <sz val="12"/>
        <rFont val="Arial"/>
        <family val="2"/>
      </rPr>
      <t>__________________________</t>
    </r>
  </si>
  <si>
    <t>ACTUAL</t>
  </si>
  <si>
    <t>Institution: ___________________________________________</t>
  </si>
  <si>
    <t>Institution: _____________________________</t>
  </si>
  <si>
    <t>EBO Form No. 18</t>
  </si>
  <si>
    <t>CAPITAL ASSETS REQUESTS</t>
  </si>
  <si>
    <t>Page ______________ of  _________________</t>
  </si>
  <si>
    <t>ETF MONIES</t>
  </si>
  <si>
    <t>OTHER SOURCES OF FUNDS</t>
  </si>
  <si>
    <t>REPORTING UNIT(S) AFFECTED</t>
  </si>
  <si>
    <t>SOURCE(S)</t>
  </si>
  <si>
    <t xml:space="preserve">TOTAL CAPITAL REQUESTED  </t>
  </si>
  <si>
    <t xml:space="preserve">DESCRIPTION AND JUSTIFICATION:  </t>
  </si>
  <si>
    <t xml:space="preserve">  Other: (specify-major categories) ________________________</t>
  </si>
  <si>
    <t xml:space="preserve">  Other Income (Specify-Major Categories):    _______________________</t>
  </si>
  <si>
    <t xml:space="preserve">                          ______________________________________________</t>
  </si>
  <si>
    <t xml:space="preserve">  Other State Funds __________________________________  </t>
  </si>
  <si>
    <t xml:space="preserve">  Local Funds ______________________________________  </t>
  </si>
  <si>
    <t xml:space="preserve">  Tuition and Fees ___________________________________  </t>
  </si>
  <si>
    <t>________________________________________________</t>
  </si>
  <si>
    <t xml:space="preserve">  ETF Appropriation - Act_______________________________  </t>
  </si>
  <si>
    <t xml:space="preserve">  Knight vs. Alabama - Employment Practices ______________</t>
  </si>
  <si>
    <t xml:space="preserve">  Federal Funds ____________________________________  </t>
  </si>
  <si>
    <t xml:space="preserve">  State Department of Education - In-Service Center_________</t>
  </si>
  <si>
    <r>
      <t xml:space="preserve">  All Other Sources: </t>
    </r>
    <r>
      <rPr>
        <sz val="10"/>
        <rFont val="Arial"/>
        <family val="2"/>
      </rPr>
      <t>(Specify-Major Categories) ______________________</t>
    </r>
  </si>
  <si>
    <t>Institution: _____________________________________</t>
  </si>
  <si>
    <t>Institution: ___________________________</t>
  </si>
  <si>
    <t>CAPITAL ASSETS REQUEST FOR 2017</t>
  </si>
  <si>
    <t xml:space="preserve">  Federal - Coronavirus Aid, Relief and Economic Security Act</t>
  </si>
  <si>
    <t>ACTUAL FY 2024</t>
  </si>
  <si>
    <t>ESTIMATED FY 2025</t>
  </si>
  <si>
    <t>REQUESTED FY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</si>
</sst>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[Red]\(0.00\)"/>
    <numFmt numFmtId="165" formatCode="0_);\(0\)"/>
    <numFmt numFmtId="166" formatCode="_(* #,##0_);_(* \(#,##0\);_(* &quot;-&quot;??_);_(@_)"/>
    <numFmt numFmtId="167" formatCode="0.00_);\(0.00\)"/>
  </numFmts>
  <fonts count="9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sz val="12"/>
      <color indexed="57"/>
      <name val="Arial"/>
      <family val="2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8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n">
        <color indexed="8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64"/>
      </right>
      <top style="medium">
        <color indexed="8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4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 applyBorder="1"/>
    <xf numFmtId="0" fontId="2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2" xfId="0" applyFont="1" applyBorder="1"/>
    <xf numFmtId="165" fontId="2" fillId="0" borderId="1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/>
    <xf numFmtId="166" fontId="3" fillId="0" borderId="11" xfId="1" applyNumberFormat="1" applyFont="1" applyBorder="1"/>
    <xf numFmtId="167" fontId="3" fillId="0" borderId="12" xfId="0" applyNumberFormat="1" applyFont="1" applyBorder="1"/>
    <xf numFmtId="166" fontId="3" fillId="0" borderId="13" xfId="1" applyNumberFormat="1" applyFont="1" applyBorder="1"/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12" xfId="0" applyFont="1" applyBorder="1"/>
    <xf numFmtId="0" fontId="2" fillId="0" borderId="3" xfId="0" applyFont="1" applyBorder="1" applyAlignment="1">
      <alignment horizontal="center"/>
    </xf>
    <xf numFmtId="1" fontId="3" fillId="0" borderId="11" xfId="0" applyNumberFormat="1" applyFont="1" applyBorder="1"/>
    <xf numFmtId="0" fontId="3" fillId="0" borderId="15" xfId="0" applyFont="1" applyBorder="1"/>
    <xf numFmtId="10" fontId="3" fillId="0" borderId="16" xfId="0" applyNumberFormat="1" applyFont="1" applyBorder="1"/>
    <xf numFmtId="0" fontId="2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38" fontId="3" fillId="0" borderId="11" xfId="0" applyNumberFormat="1" applyFont="1" applyBorder="1"/>
    <xf numFmtId="38" fontId="3" fillId="0" borderId="9" xfId="1" applyNumberFormat="1" applyFont="1" applyBorder="1"/>
    <xf numFmtId="38" fontId="3" fillId="0" borderId="8" xfId="0" applyNumberFormat="1" applyFont="1" applyBorder="1"/>
    <xf numFmtId="38" fontId="3" fillId="0" borderId="19" xfId="0" applyNumberFormat="1" applyFont="1" applyBorder="1"/>
    <xf numFmtId="38" fontId="3" fillId="0" borderId="11" xfId="1" applyNumberFormat="1" applyFont="1" applyBorder="1"/>
    <xf numFmtId="38" fontId="3" fillId="0" borderId="20" xfId="0" applyNumberFormat="1" applyFont="1" applyBorder="1"/>
    <xf numFmtId="38" fontId="3" fillId="0" borderId="9" xfId="0" applyNumberFormat="1" applyFont="1" applyBorder="1"/>
    <xf numFmtId="38" fontId="3" fillId="0" borderId="13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0" xfId="0" applyFont="1" applyBorder="1" applyAlignment="1">
      <alignment horizontal="center"/>
    </xf>
    <xf numFmtId="165" fontId="3" fillId="0" borderId="20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0" fontId="3" fillId="0" borderId="0" xfId="0" applyNumberFormat="1" applyFont="1" applyBorder="1"/>
    <xf numFmtId="2" fontId="3" fillId="0" borderId="0" xfId="0" applyNumberFormat="1" applyFont="1" applyBorder="1"/>
    <xf numFmtId="0" fontId="5" fillId="0" borderId="1" xfId="0" applyFont="1" applyBorder="1"/>
    <xf numFmtId="0" fontId="5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2" xfId="0" applyFont="1" applyBorder="1"/>
    <xf numFmtId="165" fontId="3" fillId="0" borderId="12" xfId="0" applyNumberFormat="1" applyFont="1" applyBorder="1" applyAlignment="1">
      <alignment horizontal="center" vertical="center"/>
    </xf>
    <xf numFmtId="0" fontId="2" fillId="0" borderId="3" xfId="0" applyFont="1" applyBorder="1"/>
    <xf numFmtId="165" fontId="3" fillId="0" borderId="11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20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4" fontId="3" fillId="0" borderId="11" xfId="0" applyNumberFormat="1" applyFont="1" applyBorder="1"/>
    <xf numFmtId="38" fontId="3" fillId="0" borderId="0" xfId="0" applyNumberFormat="1" applyFont="1" applyBorder="1"/>
    <xf numFmtId="4" fontId="3" fillId="0" borderId="9" xfId="0" applyNumberFormat="1" applyFont="1" applyBorder="1"/>
    <xf numFmtId="164" fontId="3" fillId="0" borderId="12" xfId="0" applyNumberFormat="1" applyFont="1" applyBorder="1"/>
    <xf numFmtId="164" fontId="3" fillId="0" borderId="14" xfId="0" applyNumberFormat="1" applyFont="1" applyBorder="1"/>
    <xf numFmtId="38" fontId="2" fillId="0" borderId="11" xfId="0" applyNumberFormat="1" applyFont="1" applyBorder="1" applyAlignment="1">
      <alignment horizontal="center" vertical="center"/>
    </xf>
    <xf numFmtId="38" fontId="3" fillId="0" borderId="13" xfId="1" applyNumberFormat="1" applyFont="1" applyBorder="1"/>
    <xf numFmtId="38" fontId="2" fillId="0" borderId="11" xfId="0" applyNumberFormat="1" applyFont="1" applyBorder="1" applyAlignment="1">
      <alignment horizontal="center"/>
    </xf>
    <xf numFmtId="38" fontId="3" fillId="0" borderId="24" xfId="1" applyNumberFormat="1" applyFont="1" applyBorder="1"/>
    <xf numFmtId="164" fontId="2" fillId="0" borderId="12" xfId="0" applyNumberFormat="1" applyFont="1" applyBorder="1" applyAlignment="1">
      <alignment horizontal="center"/>
    </xf>
    <xf numFmtId="4" fontId="3" fillId="0" borderId="8" xfId="0" applyNumberFormat="1" applyFont="1" applyBorder="1"/>
    <xf numFmtId="0" fontId="2" fillId="0" borderId="5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3" fillId="0" borderId="25" xfId="0" applyNumberFormat="1" applyFont="1" applyFill="1" applyBorder="1" applyAlignment="1" applyProtection="1">
      <alignment horizontal="right"/>
    </xf>
    <xf numFmtId="164" fontId="3" fillId="0" borderId="26" xfId="0" applyNumberFormat="1" applyFont="1" applyFill="1" applyBorder="1" applyAlignment="1" applyProtection="1">
      <alignment horizontal="right"/>
    </xf>
    <xf numFmtId="164" fontId="3" fillId="0" borderId="27" xfId="0" applyNumberFormat="1" applyFont="1" applyFill="1" applyBorder="1" applyAlignment="1" applyProtection="1">
      <alignment horizontal="right"/>
    </xf>
    <xf numFmtId="165" fontId="2" fillId="0" borderId="12" xfId="0" applyNumberFormat="1" applyFont="1" applyBorder="1" applyAlignment="1">
      <alignment horizontal="center" vertical="center"/>
    </xf>
    <xf numFmtId="0" fontId="7" fillId="0" borderId="2" xfId="0" applyFont="1" applyBorder="1"/>
    <xf numFmtId="0" fontId="3" fillId="0" borderId="0" xfId="0" applyFont="1" applyAlignment="1">
      <alignment vertical="center"/>
    </xf>
    <xf numFmtId="38" fontId="3" fillId="0" borderId="13" xfId="1" applyNumberFormat="1" applyFont="1" applyBorder="1" applyAlignment="1">
      <alignment vertical="center"/>
    </xf>
    <xf numFmtId="164" fontId="3" fillId="0" borderId="27" xfId="0" applyNumberFormat="1" applyFont="1" applyFill="1" applyBorder="1" applyAlignment="1" applyProtection="1">
      <alignment horizontal="right" vertical="center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wrapText="1" indent="1"/>
    </xf>
    <xf numFmtId="0" fontId="2" fillId="0" borderId="2" xfId="0" applyFont="1" applyBorder="1" applyAlignment="1">
      <alignment horizontal="left" vertical="center" wrapText="1" indent="1"/>
    </xf>
    <xf numFmtId="38" fontId="3" fillId="0" borderId="28" xfId="1" applyNumberFormat="1" applyFont="1" applyBorder="1"/>
    <xf numFmtId="164" fontId="3" fillId="0" borderId="29" xfId="0" applyNumberFormat="1" applyFont="1" applyFill="1" applyBorder="1" applyAlignment="1" applyProtection="1">
      <alignment horizontal="right"/>
    </xf>
    <xf numFmtId="38" fontId="3" fillId="0" borderId="11" xfId="1" applyNumberFormat="1" applyFont="1" applyBorder="1" applyProtection="1">
      <protection locked="0"/>
    </xf>
    <xf numFmtId="38" fontId="3" fillId="0" borderId="20" xfId="0" applyNumberFormat="1" applyFont="1" applyBorder="1" applyProtection="1">
      <protection locked="0"/>
    </xf>
    <xf numFmtId="38" fontId="3" fillId="0" borderId="9" xfId="1" applyNumberFormat="1" applyFont="1" applyBorder="1" applyProtection="1">
      <protection locked="0"/>
    </xf>
    <xf numFmtId="38" fontId="3" fillId="0" borderId="11" xfId="0" applyNumberFormat="1" applyFont="1" applyBorder="1" applyProtection="1">
      <protection locked="0"/>
    </xf>
    <xf numFmtId="38" fontId="3" fillId="0" borderId="30" xfId="0" applyNumberFormat="1" applyFont="1" applyBorder="1" applyProtection="1">
      <protection locked="0"/>
    </xf>
    <xf numFmtId="38" fontId="3" fillId="0" borderId="9" xfId="0" applyNumberFormat="1" applyFont="1" applyBorder="1" applyProtection="1">
      <protection locked="0"/>
    </xf>
    <xf numFmtId="38" fontId="3" fillId="0" borderId="8" xfId="0" applyNumberFormat="1" applyFont="1" applyBorder="1" applyProtection="1">
      <protection locked="0"/>
    </xf>
    <xf numFmtId="40" fontId="3" fillId="0" borderId="20" xfId="0" applyNumberFormat="1" applyFont="1" applyBorder="1" applyProtection="1">
      <protection locked="0"/>
    </xf>
    <xf numFmtId="38" fontId="3" fillId="0" borderId="20" xfId="1" applyNumberFormat="1" applyFont="1" applyBorder="1" applyProtection="1">
      <protection locked="0"/>
    </xf>
    <xf numFmtId="38" fontId="3" fillId="0" borderId="12" xfId="1" applyNumberFormat="1" applyFont="1" applyBorder="1" applyProtection="1">
      <protection locked="0"/>
    </xf>
    <xf numFmtId="38" fontId="3" fillId="0" borderId="30" xfId="1" applyNumberFormat="1" applyFont="1" applyBorder="1" applyProtection="1">
      <protection locked="0"/>
    </xf>
    <xf numFmtId="38" fontId="3" fillId="0" borderId="11" xfId="0" applyNumberFormat="1" applyFont="1" applyBorder="1" applyAlignment="1" applyProtection="1">
      <alignment horizontal="right"/>
      <protection locked="0"/>
    </xf>
    <xf numFmtId="166" fontId="3" fillId="0" borderId="11" xfId="1" applyNumberFormat="1" applyFont="1" applyBorder="1" applyProtection="1">
      <protection locked="0"/>
    </xf>
    <xf numFmtId="166" fontId="3" fillId="0" borderId="9" xfId="1" applyNumberFormat="1" applyFont="1" applyBorder="1" applyProtection="1">
      <protection locked="0"/>
    </xf>
    <xf numFmtId="4" fontId="3" fillId="0" borderId="11" xfId="0" applyNumberFormat="1" applyFont="1" applyBorder="1" applyProtection="1">
      <protection locked="0"/>
    </xf>
    <xf numFmtId="4" fontId="3" fillId="0" borderId="9" xfId="0" applyNumberFormat="1" applyFont="1" applyBorder="1" applyProtection="1">
      <protection locked="0"/>
    </xf>
    <xf numFmtId="0" fontId="2" fillId="0" borderId="31" xfId="0" applyFont="1" applyBorder="1" applyAlignment="1">
      <alignment horizontal="left" vertical="center" wrapText="1" indent="1"/>
    </xf>
    <xf numFmtId="38" fontId="3" fillId="0" borderId="13" xfId="1" applyNumberFormat="1" applyFont="1" applyBorder="1" applyProtection="1"/>
    <xf numFmtId="38" fontId="3" fillId="0" borderId="0" xfId="0" applyNumberFormat="1" applyFont="1" applyBorder="1" applyAlignment="1">
      <alignment horizontal="center"/>
    </xf>
    <xf numFmtId="165" fontId="2" fillId="0" borderId="1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38" fontId="3" fillId="0" borderId="8" xfId="1" applyNumberFormat="1" applyFont="1" applyBorder="1"/>
    <xf numFmtId="0" fontId="2" fillId="0" borderId="2" xfId="0" applyFont="1" applyBorder="1" applyAlignment="1">
      <alignment vertical="center"/>
    </xf>
    <xf numFmtId="0" fontId="2" fillId="0" borderId="32" xfId="0" applyFont="1" applyBorder="1"/>
    <xf numFmtId="165" fontId="2" fillId="0" borderId="11" xfId="0" applyNumberFormat="1" applyFont="1" applyBorder="1" applyAlignment="1">
      <alignment horizontal="center" vertical="center"/>
    </xf>
    <xf numFmtId="164" fontId="3" fillId="0" borderId="16" xfId="0" applyNumberFormat="1" applyFont="1" applyBorder="1"/>
    <xf numFmtId="38" fontId="3" fillId="0" borderId="33" xfId="1" applyNumberFormat="1" applyFont="1" applyBorder="1"/>
    <xf numFmtId="0" fontId="3" fillId="0" borderId="34" xfId="0" applyFont="1" applyBorder="1"/>
    <xf numFmtId="38" fontId="3" fillId="0" borderId="35" xfId="0" applyNumberFormat="1" applyFont="1" applyBorder="1"/>
    <xf numFmtId="165" fontId="2" fillId="0" borderId="6" xfId="0" applyNumberFormat="1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165" fontId="2" fillId="0" borderId="37" xfId="0" applyNumberFormat="1" applyFont="1" applyBorder="1" applyAlignment="1">
      <alignment horizontal="center" vertical="center"/>
    </xf>
    <xf numFmtId="164" fontId="3" fillId="0" borderId="38" xfId="0" applyNumberFormat="1" applyFont="1" applyFill="1" applyBorder="1" applyAlignment="1" applyProtection="1">
      <alignment horizontal="right"/>
    </xf>
    <xf numFmtId="164" fontId="3" fillId="0" borderId="39" xfId="0" applyNumberFormat="1" applyFont="1" applyBorder="1"/>
    <xf numFmtId="164" fontId="3" fillId="0" borderId="40" xfId="0" applyNumberFormat="1" applyFont="1" applyFill="1" applyBorder="1" applyAlignment="1" applyProtection="1">
      <alignment horizontal="right"/>
    </xf>
    <xf numFmtId="164" fontId="3" fillId="0" borderId="41" xfId="0" applyNumberFormat="1" applyFont="1" applyFill="1" applyBorder="1" applyAlignment="1" applyProtection="1">
      <alignment horizontal="right"/>
    </xf>
    <xf numFmtId="165" fontId="2" fillId="0" borderId="39" xfId="0" applyNumberFormat="1" applyFont="1" applyBorder="1" applyAlignment="1">
      <alignment horizontal="center" vertical="center"/>
    </xf>
    <xf numFmtId="164" fontId="3" fillId="0" borderId="42" xfId="0" applyNumberFormat="1" applyFont="1" applyFill="1" applyBorder="1" applyAlignment="1" applyProtection="1">
      <alignment horizontal="right"/>
    </xf>
    <xf numFmtId="10" fontId="3" fillId="0" borderId="43" xfId="0" applyNumberFormat="1" applyFont="1" applyBorder="1"/>
    <xf numFmtId="0" fontId="3" fillId="0" borderId="43" xfId="0" applyFont="1" applyBorder="1" applyAlignment="1">
      <alignment horizontal="center"/>
    </xf>
    <xf numFmtId="0" fontId="3" fillId="0" borderId="44" xfId="0" applyFont="1" applyBorder="1"/>
    <xf numFmtId="38" fontId="3" fillId="0" borderId="19" xfId="1" applyNumberFormat="1" applyFont="1" applyBorder="1"/>
    <xf numFmtId="38" fontId="3" fillId="0" borderId="20" xfId="1" applyNumberFormat="1" applyFont="1" applyBorder="1"/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4" fontId="3" fillId="0" borderId="11" xfId="1" applyNumberFormat="1" applyFont="1" applyBorder="1"/>
    <xf numFmtId="0" fontId="2" fillId="0" borderId="0" xfId="0" applyFont="1" applyBorder="1" applyAlignment="1">
      <alignment horizontal="left"/>
    </xf>
    <xf numFmtId="166" fontId="3" fillId="0" borderId="0" xfId="1" applyNumberFormat="1" applyFont="1" applyBorder="1" applyProtection="1">
      <protection locked="0"/>
    </xf>
    <xf numFmtId="4" fontId="3" fillId="0" borderId="17" xfId="0" applyNumberFormat="1" applyFont="1" applyBorder="1" applyProtection="1">
      <protection locked="0"/>
    </xf>
    <xf numFmtId="4" fontId="3" fillId="0" borderId="0" xfId="0" applyNumberFormat="1" applyFont="1" applyBorder="1" applyProtection="1">
      <protection locked="0"/>
    </xf>
    <xf numFmtId="4" fontId="3" fillId="0" borderId="43" xfId="0" applyNumberFormat="1" applyFont="1" applyBorder="1" applyProtection="1">
      <protection locked="0"/>
    </xf>
    <xf numFmtId="166" fontId="3" fillId="0" borderId="17" xfId="1" applyNumberFormat="1" applyFont="1" applyBorder="1" applyProtection="1">
      <protection locked="0"/>
    </xf>
    <xf numFmtId="164" fontId="3" fillId="0" borderId="45" xfId="0" applyNumberFormat="1" applyFont="1" applyFill="1" applyBorder="1" applyAlignment="1" applyProtection="1">
      <alignment horizontal="right"/>
    </xf>
    <xf numFmtId="0" fontId="5" fillId="0" borderId="0" xfId="0" applyFont="1" applyBorder="1" applyAlignment="1">
      <alignment horizontal="left" indent="7"/>
    </xf>
    <xf numFmtId="165" fontId="3" fillId="0" borderId="11" xfId="0" applyNumberFormat="1" applyFont="1" applyBorder="1" applyAlignment="1">
      <alignment horizontal="right" vertical="center"/>
    </xf>
    <xf numFmtId="164" fontId="3" fillId="0" borderId="23" xfId="0" applyNumberFormat="1" applyFont="1" applyFill="1" applyBorder="1" applyAlignment="1" applyProtection="1">
      <alignment horizontal="right"/>
    </xf>
    <xf numFmtId="0" fontId="2" fillId="0" borderId="2" xfId="0" applyFont="1" applyBorder="1" applyAlignment="1">
      <alignment horizontal="left" wrapText="1" indent="1"/>
    </xf>
    <xf numFmtId="0" fontId="2" fillId="0" borderId="43" xfId="0" applyFont="1" applyBorder="1" applyAlignment="1">
      <alignment horizontal="right"/>
    </xf>
    <xf numFmtId="38" fontId="2" fillId="0" borderId="0" xfId="0" applyNumberFormat="1" applyFont="1" applyBorder="1" applyAlignment="1">
      <alignment horizontal="right"/>
    </xf>
    <xf numFmtId="38" fontId="3" fillId="0" borderId="0" xfId="0" applyNumberFormat="1" applyFont="1" applyBorder="1" applyAlignment="1">
      <alignment horizontal="left"/>
    </xf>
    <xf numFmtId="0" fontId="3" fillId="0" borderId="17" xfId="0" applyFont="1" applyBorder="1"/>
    <xf numFmtId="0" fontId="2" fillId="0" borderId="17" xfId="0" applyFont="1" applyBorder="1" applyAlignment="1">
      <alignment horizontal="left" indent="3"/>
    </xf>
    <xf numFmtId="0" fontId="2" fillId="0" borderId="0" xfId="0" applyFont="1" applyBorder="1" applyAlignment="1">
      <alignment horizontal="left" indent="3"/>
    </xf>
    <xf numFmtId="4" fontId="3" fillId="0" borderId="13" xfId="0" applyNumberFormat="1" applyFont="1" applyBorder="1"/>
    <xf numFmtId="4" fontId="3" fillId="0" borderId="46" xfId="0" applyNumberFormat="1" applyFont="1" applyBorder="1"/>
    <xf numFmtId="3" fontId="3" fillId="0" borderId="46" xfId="0" applyNumberFormat="1" applyFont="1" applyBorder="1"/>
    <xf numFmtId="4" fontId="3" fillId="0" borderId="47" xfId="0" applyNumberFormat="1" applyFont="1" applyBorder="1"/>
    <xf numFmtId="166" fontId="3" fillId="0" borderId="48" xfId="1" applyNumberFormat="1" applyFont="1" applyBorder="1"/>
    <xf numFmtId="166" fontId="3" fillId="0" borderId="47" xfId="1" applyNumberFormat="1" applyFont="1" applyBorder="1"/>
    <xf numFmtId="0" fontId="0" fillId="0" borderId="8" xfId="0" applyBorder="1" applyAlignment="1"/>
    <xf numFmtId="0" fontId="5" fillId="0" borderId="1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8" fontId="3" fillId="0" borderId="49" xfId="1" applyNumberFormat="1" applyFont="1" applyBorder="1" applyAlignment="1"/>
    <xf numFmtId="0" fontId="2" fillId="0" borderId="17" xfId="0" applyFont="1" applyBorder="1" applyAlignment="1"/>
    <xf numFmtId="0" fontId="2" fillId="0" borderId="0" xfId="0" applyFont="1" applyBorder="1" applyAlignment="1"/>
    <xf numFmtId="0" fontId="2" fillId="0" borderId="31" xfId="0" applyFont="1" applyBorder="1" applyAlignment="1">
      <alignment vertical="center"/>
    </xf>
    <xf numFmtId="38" fontId="3" fillId="0" borderId="19" xfId="0" applyNumberFormat="1" applyFont="1" applyBorder="1" applyAlignment="1">
      <alignment vertical="center"/>
    </xf>
    <xf numFmtId="164" fontId="3" fillId="0" borderId="23" xfId="0" applyNumberFormat="1" applyFont="1" applyFill="1" applyBorder="1" applyAlignment="1" applyProtection="1">
      <alignment horizontal="right" vertical="center"/>
    </xf>
    <xf numFmtId="38" fontId="3" fillId="0" borderId="8" xfId="0" applyNumberFormat="1" applyFont="1" applyBorder="1" applyAlignment="1">
      <alignment vertical="center"/>
    </xf>
    <xf numFmtId="38" fontId="3" fillId="0" borderId="9" xfId="1" applyNumberFormat="1" applyFont="1" applyBorder="1" applyAlignment="1">
      <alignment vertical="center"/>
    </xf>
    <xf numFmtId="164" fontId="3" fillId="0" borderId="26" xfId="0" applyNumberFormat="1" applyFont="1" applyFill="1" applyBorder="1" applyAlignment="1" applyProtection="1">
      <alignment horizontal="right" vertical="center"/>
    </xf>
    <xf numFmtId="0" fontId="2" fillId="0" borderId="31" xfId="0" applyFon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0" fontId="2" fillId="0" borderId="31" xfId="0" applyFont="1" applyBorder="1" applyAlignment="1">
      <alignment vertical="center" wrapText="1"/>
    </xf>
    <xf numFmtId="38" fontId="3" fillId="0" borderId="8" xfId="0" applyNumberFormat="1" applyFont="1" applyBorder="1" applyAlignment="1" applyProtection="1">
      <alignment vertical="center"/>
      <protection locked="0"/>
    </xf>
    <xf numFmtId="38" fontId="3" fillId="0" borderId="19" xfId="0" applyNumberFormat="1" applyFont="1" applyBorder="1" applyAlignment="1" applyProtection="1">
      <alignment vertical="center"/>
    </xf>
    <xf numFmtId="0" fontId="3" fillId="0" borderId="7" xfId="0" applyFont="1" applyBorder="1"/>
    <xf numFmtId="0" fontId="3" fillId="0" borderId="16" xfId="0" applyFont="1" applyBorder="1" applyAlignment="1">
      <alignment horizontal="right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38" fontId="3" fillId="0" borderId="13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38" fontId="3" fillId="0" borderId="8" xfId="0" applyNumberFormat="1" applyFont="1" applyBorder="1" applyAlignment="1" applyProtection="1">
      <alignment vertical="center"/>
    </xf>
    <xf numFmtId="0" fontId="0" fillId="0" borderId="14" xfId="0" applyBorder="1" applyAlignment="1"/>
    <xf numFmtId="40" fontId="3" fillId="0" borderId="49" xfId="1" applyNumberFormat="1" applyFont="1" applyBorder="1" applyAlignment="1"/>
    <xf numFmtId="0" fontId="5" fillId="0" borderId="31" xfId="0" applyFont="1" applyBorder="1" applyAlignment="1"/>
    <xf numFmtId="0" fontId="0" fillId="0" borderId="7" xfId="0" applyBorder="1" applyAlignment="1"/>
    <xf numFmtId="0" fontId="2" fillId="0" borderId="34" xfId="0" applyFont="1" applyBorder="1" applyAlignment="1">
      <alignment horizontal="left" vertical="center" wrapText="1"/>
    </xf>
    <xf numFmtId="38" fontId="3" fillId="0" borderId="47" xfId="1" applyNumberFormat="1" applyFont="1" applyBorder="1" applyAlignment="1">
      <alignment vertical="center"/>
    </xf>
    <xf numFmtId="164" fontId="3" fillId="0" borderId="50" xfId="0" applyNumberFormat="1" applyFont="1" applyFill="1" applyBorder="1" applyAlignment="1" applyProtection="1">
      <alignment horizontal="right" vertical="center"/>
    </xf>
    <xf numFmtId="38" fontId="3" fillId="0" borderId="13" xfId="1" applyNumberFormat="1" applyFont="1" applyBorder="1" applyProtection="1">
      <protection locked="0"/>
    </xf>
    <xf numFmtId="166" fontId="3" fillId="0" borderId="19" xfId="1" applyNumberFormat="1" applyFont="1" applyBorder="1" applyAlignment="1">
      <alignment horizontal="right" vertical="center"/>
    </xf>
    <xf numFmtId="39" fontId="3" fillId="0" borderId="12" xfId="1" applyNumberFormat="1" applyFont="1" applyBorder="1" applyAlignment="1">
      <alignment horizontal="right"/>
    </xf>
    <xf numFmtId="39" fontId="8" fillId="0" borderId="14" xfId="1" applyNumberFormat="1" applyFont="1" applyBorder="1" applyAlignment="1">
      <alignment horizontal="right"/>
    </xf>
    <xf numFmtId="39" fontId="3" fillId="0" borderId="51" xfId="1" applyNumberFormat="1" applyFont="1" applyBorder="1" applyAlignment="1">
      <alignment horizontal="right"/>
    </xf>
    <xf numFmtId="39" fontId="3" fillId="0" borderId="14" xfId="1" applyNumberFormat="1" applyFont="1" applyBorder="1" applyAlignment="1">
      <alignment horizontal="right"/>
    </xf>
    <xf numFmtId="39" fontId="3" fillId="0" borderId="23" xfId="1" applyNumberFormat="1" applyFont="1" applyBorder="1" applyAlignment="1">
      <alignment horizontal="right"/>
    </xf>
    <xf numFmtId="39" fontId="8" fillId="0" borderId="12" xfId="1" applyNumberFormat="1" applyFont="1" applyBorder="1" applyAlignment="1">
      <alignment horizontal="right"/>
    </xf>
    <xf numFmtId="39" fontId="3" fillId="0" borderId="52" xfId="1" applyNumberFormat="1" applyFont="1" applyBorder="1" applyAlignment="1">
      <alignment horizontal="right"/>
    </xf>
    <xf numFmtId="39" fontId="3" fillId="0" borderId="20" xfId="1" applyNumberFormat="1" applyFont="1" applyBorder="1" applyProtection="1">
      <protection locked="0"/>
    </xf>
    <xf numFmtId="39" fontId="3" fillId="0" borderId="30" xfId="1" applyNumberFormat="1" applyFont="1" applyBorder="1" applyProtection="1">
      <protection locked="0"/>
    </xf>
    <xf numFmtId="39" fontId="3" fillId="0" borderId="49" xfId="1" applyNumberFormat="1" applyFont="1" applyBorder="1" applyAlignment="1"/>
    <xf numFmtId="164" fontId="3" fillId="0" borderId="53" xfId="0" applyNumberFormat="1" applyFont="1" applyFill="1" applyBorder="1" applyAlignment="1" applyProtection="1">
      <alignment horizontal="right"/>
    </xf>
    <xf numFmtId="164" fontId="3" fillId="0" borderId="54" xfId="0" applyNumberFormat="1" applyFont="1" applyFill="1" applyBorder="1" applyAlignment="1" applyProtection="1">
      <alignment horizontal="right"/>
    </xf>
    <xf numFmtId="0" fontId="5" fillId="0" borderId="16" xfId="0" applyFont="1" applyBorder="1" applyAlignment="1">
      <alignment horizontal="left" indent="7"/>
    </xf>
    <xf numFmtId="41" fontId="3" fillId="0" borderId="13" xfId="0" applyNumberFormat="1" applyFont="1" applyBorder="1"/>
    <xf numFmtId="0" fontId="2" fillId="0" borderId="55" xfId="0" applyFont="1" applyBorder="1" applyAlignment="1">
      <alignment horizontal="center"/>
    </xf>
    <xf numFmtId="0" fontId="3" fillId="0" borderId="16" xfId="0" applyFont="1" applyBorder="1"/>
    <xf numFmtId="0" fontId="2" fillId="0" borderId="16" xfId="0" applyFont="1" applyBorder="1" applyAlignment="1"/>
    <xf numFmtId="164" fontId="3" fillId="0" borderId="56" xfId="0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left" vertical="center" wrapText="1" indent="1"/>
    </xf>
    <xf numFmtId="164" fontId="3" fillId="0" borderId="5" xfId="0" applyNumberFormat="1" applyFont="1" applyFill="1" applyBorder="1" applyAlignment="1" applyProtection="1">
      <alignment horizontal="right"/>
    </xf>
    <xf numFmtId="0" fontId="2" fillId="0" borderId="2" xfId="0" applyFont="1" applyBorder="1" applyAlignment="1">
      <alignment vertical="top"/>
    </xf>
    <xf numFmtId="0" fontId="3" fillId="0" borderId="57" xfId="0" applyFont="1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16" xfId="0" applyNumberFormat="1" applyFont="1" applyFill="1" applyBorder="1" applyAlignment="1" applyProtection="1">
      <alignment horizontal="right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Fill="1" applyBorder="1"/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2" fillId="0" borderId="31" xfId="0" applyFont="1" applyBorder="1" applyAlignment="1"/>
    <xf numFmtId="0" fontId="0" fillId="0" borderId="31" xfId="0" applyBorder="1" applyAlignment="1"/>
    <xf numFmtId="38" fontId="3" fillId="0" borderId="6" xfId="1" applyNumberFormat="1" applyFont="1" applyBorder="1" applyAlignment="1">
      <alignment vertical="center"/>
    </xf>
    <xf numFmtId="0" fontId="0" fillId="0" borderId="8" xfId="0" applyBorder="1" applyAlignment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166" fontId="3" fillId="0" borderId="6" xfId="1" applyNumberFormat="1" applyFont="1" applyBorder="1" applyAlignment="1"/>
    <xf numFmtId="0" fontId="0" fillId="0" borderId="20" xfId="0" applyBorder="1" applyAlignment="1"/>
    <xf numFmtId="164" fontId="3" fillId="0" borderId="55" xfId="0" applyNumberFormat="1" applyFont="1" applyFill="1" applyBorder="1" applyAlignment="1" applyProtection="1">
      <alignment horizontal="right"/>
    </xf>
    <xf numFmtId="0" fontId="0" fillId="0" borderId="12" xfId="0" applyBorder="1" applyAlignment="1"/>
    <xf numFmtId="0" fontId="0" fillId="0" borderId="14" xfId="0" applyBorder="1" applyAlignment="1"/>
    <xf numFmtId="0" fontId="4" fillId="0" borderId="1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166" fontId="3" fillId="0" borderId="6" xfId="1" applyNumberFormat="1" applyFont="1" applyBorder="1" applyAlignment="1" applyProtection="1"/>
    <xf numFmtId="0" fontId="0" fillId="0" borderId="8" xfId="0" applyBorder="1" applyAlignment="1" applyProtection="1"/>
    <xf numFmtId="164" fontId="3" fillId="0" borderId="37" xfId="0" applyNumberFormat="1" applyFont="1" applyFill="1" applyBorder="1" applyAlignment="1" applyProtection="1">
      <alignment horizontal="right" vertical="center"/>
    </xf>
    <xf numFmtId="0" fontId="0" fillId="0" borderId="36" xfId="0" applyBorder="1" applyAlignment="1"/>
    <xf numFmtId="0" fontId="0" fillId="0" borderId="0" xfId="0" applyAlignment="1">
      <alignment horizontal="left" vertical="center" indent="1"/>
    </xf>
    <xf numFmtId="0" fontId="0" fillId="0" borderId="16" xfId="0" applyBorder="1" applyAlignment="1">
      <alignment horizontal="left" vertical="center" indent="1"/>
    </xf>
    <xf numFmtId="0" fontId="4" fillId="0" borderId="58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2" fillId="0" borderId="59" xfId="0" applyFont="1" applyBorder="1" applyAlignment="1">
      <alignment horizontal="center"/>
    </xf>
    <xf numFmtId="38" fontId="3" fillId="0" borderId="10" xfId="1" applyNumberFormat="1" applyFont="1" applyBorder="1" applyAlignment="1"/>
    <xf numFmtId="0" fontId="0" fillId="0" borderId="11" xfId="0" applyBorder="1" applyAlignment="1"/>
    <xf numFmtId="0" fontId="0" fillId="0" borderId="9" xfId="0" applyBorder="1" applyAlignment="1"/>
    <xf numFmtId="0" fontId="2" fillId="0" borderId="0" xfId="0" applyFont="1" applyBorder="1" applyAlignment="1">
      <alignment horizontal="left" indent="1"/>
    </xf>
    <xf numFmtId="0" fontId="2" fillId="0" borderId="16" xfId="0" applyFont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16" xfId="0" applyBorder="1" applyAlignment="1">
      <alignment horizontal="left" indent="1"/>
    </xf>
    <xf numFmtId="0" fontId="2" fillId="0" borderId="17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8" fontId="3" fillId="0" borderId="6" xfId="0" applyNumberFormat="1" applyFont="1" applyBorder="1" applyAlignment="1"/>
    <xf numFmtId="0" fontId="2" fillId="0" borderId="13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44" fontId="2" fillId="0" borderId="13" xfId="2" applyFont="1" applyBorder="1" applyAlignment="1">
      <alignment horizontal="center"/>
    </xf>
    <xf numFmtId="44" fontId="2" fillId="0" borderId="60" xfId="2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5" fillId="0" borderId="0" xfId="0" applyFont="1" applyBorder="1" applyAlignment="1">
      <alignment horizontal="left" indent="7"/>
    </xf>
    <xf numFmtId="0" fontId="5" fillId="0" borderId="16" xfId="0" applyFont="1" applyBorder="1" applyAlignment="1">
      <alignment horizontal="left" indent="7"/>
    </xf>
    <xf numFmtId="0" fontId="3" fillId="0" borderId="62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6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1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65" xfId="0" applyBorder="1" applyAlignment="1" applyProtection="1">
      <alignment horizontal="center"/>
    </xf>
    <xf numFmtId="0" fontId="3" fillId="0" borderId="2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65" xfId="0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66" xfId="0" applyFont="1" applyBorder="1" applyAlignment="1" applyProtection="1">
      <alignment horizontal="left"/>
      <protection locked="0"/>
    </xf>
    <xf numFmtId="165" fontId="3" fillId="0" borderId="2" xfId="0" applyNumberFormat="1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65" xfId="0" applyBorder="1" applyAlignment="1">
      <alignment horizontal="left"/>
    </xf>
    <xf numFmtId="0" fontId="3" fillId="0" borderId="3" xfId="0" applyFont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 vertical="top"/>
    </xf>
    <xf numFmtId="0" fontId="0" fillId="0" borderId="64" xfId="0" applyBorder="1" applyAlignment="1">
      <alignment horizontal="left" vertical="top"/>
    </xf>
    <xf numFmtId="38" fontId="3" fillId="0" borderId="11" xfId="0" applyNumberFormat="1" applyFont="1" applyBorder="1" applyAlignment="1">
      <alignment horizontal="right"/>
    </xf>
    <xf numFmtId="38" fontId="3" fillId="0" borderId="0" xfId="0" applyNumberFormat="1" applyFont="1" applyBorder="1" applyAlignment="1">
      <alignment horizontal="right"/>
    </xf>
    <xf numFmtId="0" fontId="0" fillId="0" borderId="0" xfId="0" applyAlignment="1" applyProtection="1">
      <alignment horizontal="center"/>
      <protection locked="0"/>
    </xf>
    <xf numFmtId="0" fontId="0" fillId="0" borderId="65" xfId="0" applyBorder="1" applyAlignment="1" applyProtection="1">
      <alignment horizontal="center"/>
      <protection locked="0"/>
    </xf>
    <xf numFmtId="38" fontId="3" fillId="0" borderId="11" xfId="0" applyNumberFormat="1" applyFont="1" applyBorder="1" applyAlignment="1" applyProtection="1">
      <alignment horizontal="right"/>
      <protection locked="0"/>
    </xf>
    <xf numFmtId="38" fontId="3" fillId="0" borderId="0" xfId="0" applyNumberFormat="1" applyFont="1" applyBorder="1" applyAlignment="1" applyProtection="1">
      <alignment horizontal="right"/>
      <protection locked="0"/>
    </xf>
    <xf numFmtId="38" fontId="2" fillId="0" borderId="9" xfId="0" applyNumberFormat="1" applyFont="1" applyBorder="1" applyAlignment="1" applyProtection="1">
      <alignment horizontal="right"/>
      <protection locked="0"/>
    </xf>
    <xf numFmtId="38" fontId="2" fillId="0" borderId="4" xfId="0" applyNumberFormat="1" applyFont="1" applyBorder="1" applyAlignment="1" applyProtection="1">
      <alignment horizontal="right"/>
      <protection locked="0"/>
    </xf>
    <xf numFmtId="38" fontId="3" fillId="0" borderId="11" xfId="1" applyNumberFormat="1" applyFont="1" applyBorder="1" applyAlignment="1" applyProtection="1">
      <alignment horizontal="right"/>
      <protection locked="0"/>
    </xf>
    <xf numFmtId="38" fontId="3" fillId="0" borderId="0" xfId="1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64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3" fillId="0" borderId="0" xfId="0" applyFont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/>
    </xf>
    <xf numFmtId="166" fontId="2" fillId="0" borderId="13" xfId="1" applyNumberFormat="1" applyFont="1" applyBorder="1" applyAlignment="1">
      <alignment horizontal="right"/>
    </xf>
    <xf numFmtId="166" fontId="2" fillId="0" borderId="60" xfId="1" applyNumberFormat="1" applyFont="1" applyBorder="1" applyAlignment="1">
      <alignment horizontal="right"/>
    </xf>
    <xf numFmtId="166" fontId="2" fillId="0" borderId="70" xfId="1" applyNumberFormat="1" applyFont="1" applyBorder="1" applyAlignment="1">
      <alignment horizontal="right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64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66" xfId="0" applyBorder="1" applyAlignment="1" applyProtection="1">
      <alignment horizontal="center"/>
      <protection locked="0"/>
    </xf>
    <xf numFmtId="0" fontId="2" fillId="0" borderId="67" xfId="0" applyFont="1" applyBorder="1" applyAlignment="1" applyProtection="1">
      <alignment horizontal="center"/>
      <protection locked="0"/>
    </xf>
    <xf numFmtId="0" fontId="2" fillId="0" borderId="68" xfId="0" applyFont="1" applyBorder="1" applyAlignment="1" applyProtection="1">
      <alignment horizontal="center"/>
      <protection locked="0"/>
    </xf>
    <xf numFmtId="0" fontId="2" fillId="0" borderId="69" xfId="0" applyFont="1" applyBorder="1" applyAlignment="1" applyProtection="1">
      <alignment horizontal="center"/>
      <protection locked="0"/>
    </xf>
    <xf numFmtId="166" fontId="2" fillId="0" borderId="9" xfId="1" applyNumberFormat="1" applyFont="1" applyBorder="1" applyAlignment="1">
      <alignment horizontal="right"/>
    </xf>
    <xf numFmtId="166" fontId="2" fillId="0" borderId="4" xfId="1" applyNumberFormat="1" applyFont="1" applyBorder="1" applyAlignment="1">
      <alignment horizontal="right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center"/>
      <protection locked="0"/>
    </xf>
    <xf numFmtId="165" fontId="3" fillId="0" borderId="11" xfId="0" applyNumberFormat="1" applyFont="1" applyBorder="1" applyAlignment="1" applyProtection="1">
      <alignment horizontal="center"/>
      <protection locked="0"/>
    </xf>
    <xf numFmtId="165" fontId="3" fillId="0" borderId="0" xfId="0" applyNumberFormat="1" applyFont="1" applyBorder="1" applyAlignment="1" applyProtection="1">
      <alignment horizontal="center"/>
      <protection locked="0"/>
    </xf>
    <xf numFmtId="165" fontId="3" fillId="0" borderId="16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5"/>
  <sheetViews>
    <sheetView showGridLines="0" showZeros="0" tabSelected="1" zoomScale="75" zoomScaleNormal="75" workbookViewId="0">
      <pane xSplit="1" ySplit="6" topLeftCell="B7" activePane="bottomRight" state="frozen"/>
      <selection activeCell="T22" sqref="T22:W22"/>
      <selection pane="topRight" activeCell="T22" sqref="T22:W22"/>
      <selection pane="bottomLeft" activeCell="T22" sqref="T22:W22"/>
      <selection pane="bottomRight" activeCell="O22" sqref="O22"/>
    </sheetView>
  </sheetViews>
  <sheetFormatPr defaultColWidth="9.140625" defaultRowHeight="15" x14ac:dyDescent="0.2"/>
  <cols>
    <col min="1" max="1" width="71.7109375" style="16" customWidth="1"/>
    <col min="2" max="4" width="30.7109375" style="16" customWidth="1"/>
    <col min="5" max="5" width="25.7109375" style="16" customWidth="1"/>
    <col min="6" max="6" width="17.28515625" style="16" customWidth="1"/>
    <col min="7" max="16384" width="9.140625" style="16"/>
  </cols>
  <sheetData>
    <row r="1" spans="1:6" s="3" customFormat="1" ht="18.75" customHeight="1" x14ac:dyDescent="0.25">
      <c r="A1" s="2" t="s">
        <v>0</v>
      </c>
      <c r="B1" s="239" t="s">
        <v>8</v>
      </c>
      <c r="C1" s="239"/>
      <c r="D1" s="31"/>
      <c r="E1" s="145"/>
      <c r="F1" s="146"/>
    </row>
    <row r="2" spans="1:6" s="3" customFormat="1" ht="16.5" customHeight="1" x14ac:dyDescent="0.2">
      <c r="A2" s="226" t="s">
        <v>10</v>
      </c>
      <c r="B2" s="240" t="s">
        <v>9</v>
      </c>
      <c r="C2" s="240"/>
      <c r="D2" s="247" t="s">
        <v>180</v>
      </c>
      <c r="E2" s="247"/>
      <c r="F2" s="248"/>
    </row>
    <row r="3" spans="1:6" s="3" customFormat="1" ht="16.5" customHeight="1" x14ac:dyDescent="0.25">
      <c r="A3" s="4"/>
      <c r="B3" s="241" t="s">
        <v>82</v>
      </c>
      <c r="C3" s="241"/>
      <c r="D3" s="263"/>
      <c r="E3" s="263"/>
      <c r="F3" s="264"/>
    </row>
    <row r="4" spans="1:6" s="3" customFormat="1" ht="2.25" customHeight="1" thickBot="1" x14ac:dyDescent="0.25">
      <c r="A4" s="266"/>
      <c r="B4" s="267"/>
      <c r="C4" s="267"/>
      <c r="D4" s="267"/>
      <c r="E4" s="267"/>
      <c r="F4" s="268"/>
    </row>
    <row r="5" spans="1:6" s="10" customFormat="1" ht="15.75" x14ac:dyDescent="0.25">
      <c r="A5" s="8"/>
      <c r="B5" s="9" t="s">
        <v>179</v>
      </c>
      <c r="C5" s="9" t="s">
        <v>2</v>
      </c>
      <c r="D5" s="9" t="s">
        <v>3</v>
      </c>
      <c r="E5" s="256" t="s">
        <v>4</v>
      </c>
      <c r="F5" s="257"/>
    </row>
    <row r="6" spans="1:6" s="10" customFormat="1" ht="16.5" thickBot="1" x14ac:dyDescent="0.3">
      <c r="A6" s="11"/>
      <c r="B6" s="12">
        <v>2024</v>
      </c>
      <c r="C6" s="12">
        <v>2025</v>
      </c>
      <c r="D6" s="12">
        <v>2026</v>
      </c>
      <c r="E6" s="13" t="s">
        <v>1</v>
      </c>
      <c r="F6" s="85" t="s">
        <v>5</v>
      </c>
    </row>
    <row r="7" spans="1:6" ht="29.25" customHeight="1" thickBot="1" x14ac:dyDescent="0.25">
      <c r="A7" s="120" t="s">
        <v>72</v>
      </c>
      <c r="B7" s="204"/>
      <c r="C7" s="117">
        <f>B33</f>
        <v>0</v>
      </c>
      <c r="D7" s="117">
        <f>C33</f>
        <v>0</v>
      </c>
      <c r="E7" s="80">
        <f>SUM(D7-C7)</f>
        <v>0</v>
      </c>
      <c r="F7" s="89" t="str">
        <f t="shared" ref="F7:F12" si="0">IF(AND(D7=E7,D7&lt;&gt;""),".....",IF(AND(C7="",D7=""),"",(E7/C7)*100))</f>
        <v>.....</v>
      </c>
    </row>
    <row r="8" spans="1:6" ht="24" customHeight="1" x14ac:dyDescent="0.25">
      <c r="A8" s="14" t="s">
        <v>18</v>
      </c>
      <c r="B8" s="79"/>
      <c r="C8" s="79"/>
      <c r="D8" s="79"/>
      <c r="E8" s="38">
        <f t="shared" ref="E8:E20" si="1">SUM(D8-C8)</f>
        <v>0</v>
      </c>
      <c r="F8" s="87" t="str">
        <f t="shared" si="0"/>
        <v/>
      </c>
    </row>
    <row r="9" spans="1:6" ht="18" customHeight="1" x14ac:dyDescent="0.2">
      <c r="A9" s="17" t="s">
        <v>89</v>
      </c>
      <c r="B9" s="100"/>
      <c r="C9" s="100"/>
      <c r="D9" s="100"/>
      <c r="E9" s="38">
        <f t="shared" si="1"/>
        <v>0</v>
      </c>
      <c r="F9" s="87" t="str">
        <f t="shared" si="0"/>
        <v/>
      </c>
    </row>
    <row r="10" spans="1:6" ht="18" customHeight="1" x14ac:dyDescent="0.2">
      <c r="A10" s="17" t="s">
        <v>157</v>
      </c>
      <c r="B10" s="100"/>
      <c r="C10" s="100"/>
      <c r="D10" s="100"/>
      <c r="E10" s="38">
        <f>SUM(D10-C10)</f>
        <v>0</v>
      </c>
      <c r="F10" s="87" t="str">
        <f t="shared" si="0"/>
        <v/>
      </c>
    </row>
    <row r="11" spans="1:6" ht="18" customHeight="1" x14ac:dyDescent="0.2">
      <c r="A11" s="17" t="s">
        <v>198</v>
      </c>
      <c r="B11" s="100"/>
      <c r="C11" s="100"/>
      <c r="D11" s="100"/>
      <c r="E11" s="38">
        <f t="shared" si="1"/>
        <v>0</v>
      </c>
      <c r="F11" s="87" t="str">
        <f t="shared" si="0"/>
        <v/>
      </c>
    </row>
    <row r="12" spans="1:6" ht="18" customHeight="1" x14ac:dyDescent="0.2">
      <c r="A12" s="17" t="s">
        <v>201</v>
      </c>
      <c r="B12" s="100"/>
      <c r="C12" s="100"/>
      <c r="D12" s="100"/>
      <c r="E12" s="38">
        <f t="shared" si="1"/>
        <v>0</v>
      </c>
      <c r="F12" s="87" t="str">
        <f t="shared" si="0"/>
        <v/>
      </c>
    </row>
    <row r="13" spans="1:6" ht="18" customHeight="1" x14ac:dyDescent="0.2">
      <c r="A13" s="17" t="s">
        <v>199</v>
      </c>
      <c r="B13" s="100"/>
      <c r="C13" s="100"/>
      <c r="D13" s="100"/>
      <c r="E13" s="38">
        <f t="shared" si="1"/>
        <v>0</v>
      </c>
      <c r="F13" s="87" t="str">
        <f t="shared" ref="F13:F23" si="2">IF(AND(D13=E13,D13&lt;&gt;""),".....",IF(AND(C13="",D13=""),"",(E13/C13)*100))</f>
        <v/>
      </c>
    </row>
    <row r="14" spans="1:6" ht="18" customHeight="1" x14ac:dyDescent="0.2">
      <c r="A14" s="17" t="s">
        <v>90</v>
      </c>
      <c r="B14" s="100"/>
      <c r="C14" s="100"/>
      <c r="D14" s="100"/>
      <c r="E14" s="38">
        <f t="shared" si="1"/>
        <v>0</v>
      </c>
      <c r="F14" s="87" t="str">
        <f t="shared" si="2"/>
        <v/>
      </c>
    </row>
    <row r="15" spans="1:6" ht="18" customHeight="1" x14ac:dyDescent="0.2">
      <c r="A15" s="17" t="s">
        <v>91</v>
      </c>
      <c r="B15" s="100"/>
      <c r="C15" s="100"/>
      <c r="D15" s="100"/>
      <c r="E15" s="38">
        <f t="shared" si="1"/>
        <v>0</v>
      </c>
      <c r="F15" s="87" t="str">
        <f t="shared" si="2"/>
        <v/>
      </c>
    </row>
    <row r="16" spans="1:6" ht="18" customHeight="1" x14ac:dyDescent="0.2">
      <c r="A16" s="17" t="s">
        <v>194</v>
      </c>
      <c r="B16" s="100"/>
      <c r="C16" s="100"/>
      <c r="D16" s="100"/>
      <c r="E16" s="38">
        <f t="shared" si="1"/>
        <v>0</v>
      </c>
      <c r="F16" s="87" t="str">
        <f t="shared" si="2"/>
        <v/>
      </c>
    </row>
    <row r="17" spans="1:6" ht="18" customHeight="1" x14ac:dyDescent="0.2">
      <c r="A17" s="17" t="s">
        <v>200</v>
      </c>
      <c r="B17" s="100"/>
      <c r="C17" s="100"/>
      <c r="D17" s="100"/>
      <c r="E17" s="38">
        <f t="shared" si="1"/>
        <v>0</v>
      </c>
      <c r="F17" s="87" t="str">
        <f t="shared" si="2"/>
        <v/>
      </c>
    </row>
    <row r="18" spans="1:6" ht="18" customHeight="1" x14ac:dyDescent="0.2">
      <c r="A18" s="238" t="s">
        <v>206</v>
      </c>
      <c r="B18" s="100"/>
      <c r="C18" s="100"/>
      <c r="D18" s="100"/>
      <c r="E18" s="38"/>
      <c r="F18" s="87"/>
    </row>
    <row r="19" spans="1:6" ht="18" customHeight="1" x14ac:dyDescent="0.2">
      <c r="A19" s="17" t="s">
        <v>195</v>
      </c>
      <c r="B19" s="100"/>
      <c r="C19" s="101"/>
      <c r="D19" s="100"/>
      <c r="E19" s="38">
        <f t="shared" si="1"/>
        <v>0</v>
      </c>
      <c r="F19" s="87" t="str">
        <f t="shared" si="2"/>
        <v/>
      </c>
    </row>
    <row r="20" spans="1:6" ht="18" customHeight="1" x14ac:dyDescent="0.2">
      <c r="A20" s="17" t="s">
        <v>196</v>
      </c>
      <c r="B20" s="100"/>
      <c r="C20" s="100"/>
      <c r="D20" s="100"/>
      <c r="E20" s="38">
        <f t="shared" si="1"/>
        <v>0</v>
      </c>
      <c r="F20" s="87" t="str">
        <f t="shared" si="2"/>
        <v/>
      </c>
    </row>
    <row r="21" spans="1:6" ht="18" customHeight="1" x14ac:dyDescent="0.2">
      <c r="A21" s="17" t="s">
        <v>202</v>
      </c>
      <c r="B21" s="100"/>
      <c r="C21" s="100"/>
      <c r="D21" s="100"/>
      <c r="E21" s="38"/>
      <c r="F21" s="87"/>
    </row>
    <row r="22" spans="1:6" ht="18" customHeight="1" x14ac:dyDescent="0.2">
      <c r="A22" s="237" t="s">
        <v>197</v>
      </c>
      <c r="B22" s="100"/>
      <c r="C22" s="100"/>
      <c r="D22" s="100"/>
      <c r="E22" s="38"/>
      <c r="F22" s="87"/>
    </row>
    <row r="23" spans="1:6" ht="18" customHeight="1" thickBot="1" x14ac:dyDescent="0.25">
      <c r="A23" s="237" t="s">
        <v>197</v>
      </c>
      <c r="B23" s="100"/>
      <c r="C23" s="100"/>
      <c r="D23" s="100"/>
      <c r="E23" s="38">
        <f>SUM(D23-C23)</f>
        <v>0</v>
      </c>
      <c r="F23" s="87" t="str">
        <f t="shared" si="2"/>
        <v/>
      </c>
    </row>
    <row r="24" spans="1:6" ht="21.75" customHeight="1" thickBot="1" x14ac:dyDescent="0.25">
      <c r="A24" s="122" t="s">
        <v>13</v>
      </c>
      <c r="B24" s="80">
        <f>SUM(B9:B23)</f>
        <v>0</v>
      </c>
      <c r="C24" s="80">
        <f>SUM(C9:C23)</f>
        <v>0</v>
      </c>
      <c r="D24" s="80">
        <f>SUM(D9:D23)</f>
        <v>0</v>
      </c>
      <c r="E24" s="80">
        <f>SUM(D24-C24)</f>
        <v>0</v>
      </c>
      <c r="F24" s="89" t="str">
        <f>IF(AND(D24=E24,D24&lt;&gt;""),".....",IF(AND(C24="",D24=""),"",(E24/C24)*100))</f>
        <v>.....</v>
      </c>
    </row>
    <row r="25" spans="1:6" ht="20.25" customHeight="1" x14ac:dyDescent="0.2">
      <c r="A25" s="97" t="s">
        <v>81</v>
      </c>
      <c r="B25" s="38">
        <f>+B24+B7</f>
        <v>0</v>
      </c>
      <c r="C25" s="38">
        <f>+C24+C7</f>
        <v>0</v>
      </c>
      <c r="D25" s="38">
        <f>+D24+D7</f>
        <v>0</v>
      </c>
      <c r="E25" s="38">
        <f>SUM(D25-C25)</f>
        <v>0</v>
      </c>
      <c r="F25" s="87" t="str">
        <f>IF(AND(D25=E25,D25&lt;&gt;""),".....",IF(AND(C25="",D25=""),"",(E25/C25)*100))</f>
        <v>.....</v>
      </c>
    </row>
    <row r="26" spans="1:6" ht="18" customHeight="1" thickBot="1" x14ac:dyDescent="0.3">
      <c r="A26" s="158" t="s">
        <v>88</v>
      </c>
      <c r="B26" s="38"/>
      <c r="C26" s="38"/>
      <c r="D26" s="38"/>
      <c r="E26" s="121"/>
      <c r="F26" s="125"/>
    </row>
    <row r="27" spans="1:6" ht="22.5" customHeight="1" thickBot="1" x14ac:dyDescent="0.25">
      <c r="A27" s="122" t="s">
        <v>14</v>
      </c>
      <c r="B27" s="142">
        <f>B50</f>
        <v>0</v>
      </c>
      <c r="C27" s="142">
        <f>C50</f>
        <v>0</v>
      </c>
      <c r="D27" s="142">
        <f>D50</f>
        <v>0</v>
      </c>
      <c r="E27" s="126">
        <f>+D27-C27</f>
        <v>0</v>
      </c>
      <c r="F27" s="89" t="str">
        <f>IF(AND(D27=E27,D27&lt;&gt;""),".....",IF(AND(C27="",D27=""),"",(E27/C27)*100))</f>
        <v>.....</v>
      </c>
    </row>
    <row r="28" spans="1:6" ht="16.5" customHeight="1" x14ac:dyDescent="0.25">
      <c r="A28" s="14" t="s">
        <v>19</v>
      </c>
      <c r="B28" s="38"/>
      <c r="C28" s="38"/>
      <c r="D28" s="38"/>
      <c r="E28" s="38"/>
      <c r="F28" s="77"/>
    </row>
    <row r="29" spans="1:6" ht="20.25" customHeight="1" x14ac:dyDescent="0.2">
      <c r="A29" s="17" t="s">
        <v>92</v>
      </c>
      <c r="B29" s="100"/>
      <c r="C29" s="100"/>
      <c r="D29" s="100"/>
      <c r="E29" s="38">
        <f>SUM(D29-C29)</f>
        <v>0</v>
      </c>
      <c r="F29" s="87" t="str">
        <f>IF(AND(D29=E29,D29&lt;&gt;""),".....",IF(AND(C29="",D29=""),"",(E29/C29)*100))</f>
        <v/>
      </c>
    </row>
    <row r="30" spans="1:6" ht="20.25" customHeight="1" thickBot="1" x14ac:dyDescent="0.25">
      <c r="A30" s="17" t="s">
        <v>93</v>
      </c>
      <c r="B30" s="100"/>
      <c r="C30" s="100"/>
      <c r="D30" s="100"/>
      <c r="E30" s="38">
        <f>SUM(D30-C30)</f>
        <v>0</v>
      </c>
      <c r="F30" s="87" t="str">
        <f>IF(AND(D30=E30,D30&lt;&gt;""),".....",IF(AND(C30="",D30=""),"",(E30/C30)*100))</f>
        <v/>
      </c>
    </row>
    <row r="31" spans="1:6" ht="25.5" customHeight="1" thickBot="1" x14ac:dyDescent="0.25">
      <c r="A31" s="95" t="s">
        <v>66</v>
      </c>
      <c r="B31" s="80">
        <f>SUM(B29:B30)</f>
        <v>0</v>
      </c>
      <c r="C31" s="80">
        <f>SUM(C29:C30)</f>
        <v>0</v>
      </c>
      <c r="D31" s="80">
        <f>SUM(D29:D30)</f>
        <v>0</v>
      </c>
      <c r="E31" s="80">
        <f>SUM(D31-C31)</f>
        <v>0</v>
      </c>
      <c r="F31" s="89" t="str">
        <f>IF(AND(D31=E31,D31&lt;&gt;""),".....",IF(AND(C31="",D31=""),"",(E31/C31)*100))</f>
        <v>.....</v>
      </c>
    </row>
    <row r="32" spans="1:6" s="92" customFormat="1" ht="27.75" customHeight="1" thickBot="1" x14ac:dyDescent="0.25">
      <c r="A32" s="97" t="s">
        <v>67</v>
      </c>
      <c r="B32" s="93">
        <f>+B31+B27</f>
        <v>0</v>
      </c>
      <c r="C32" s="93">
        <f>+C31+C27</f>
        <v>0</v>
      </c>
      <c r="D32" s="93">
        <f>+D31+D27</f>
        <v>0</v>
      </c>
      <c r="E32" s="93">
        <f>SUM(D32-C32)</f>
        <v>0</v>
      </c>
      <c r="F32" s="94" t="str">
        <f>IF(AND(D32=E32,D32&lt;&gt;""),".....",IF(AND(C32="",D32=""),"",(E32/C32)*100))</f>
        <v>.....</v>
      </c>
    </row>
    <row r="33" spans="1:7" s="92" customFormat="1" ht="43.5" customHeight="1" thickBot="1" x14ac:dyDescent="0.25">
      <c r="A33" s="201" t="s">
        <v>73</v>
      </c>
      <c r="B33" s="202">
        <f>+B25-B32</f>
        <v>0</v>
      </c>
      <c r="C33" s="202">
        <f>+C25-C32</f>
        <v>0</v>
      </c>
      <c r="D33" s="202">
        <f>+D25-D32</f>
        <v>0</v>
      </c>
      <c r="E33" s="202">
        <f>+D33-C33</f>
        <v>0</v>
      </c>
      <c r="F33" s="203" t="str">
        <f>IF(AND(D33=E33,D33&lt;&gt;""),".....",IF(AND(C33="",D33=""),"",(E33/C33)*100))</f>
        <v>.....</v>
      </c>
    </row>
    <row r="34" spans="1:7" s="3" customFormat="1" ht="22.5" customHeight="1" thickTop="1" x14ac:dyDescent="0.25">
      <c r="A34" s="123" t="s">
        <v>0</v>
      </c>
      <c r="B34" s="269" t="s">
        <v>8</v>
      </c>
      <c r="C34" s="269"/>
      <c r="D34" s="31"/>
      <c r="E34" s="145"/>
      <c r="F34" s="146"/>
    </row>
    <row r="35" spans="1:7" s="3" customFormat="1" ht="15.75" x14ac:dyDescent="0.25">
      <c r="A35" s="4" t="s">
        <v>11</v>
      </c>
      <c r="B35" s="241" t="s">
        <v>9</v>
      </c>
      <c r="C35" s="241"/>
      <c r="D35" s="247" t="s">
        <v>180</v>
      </c>
      <c r="E35" s="247"/>
      <c r="F35" s="248"/>
    </row>
    <row r="36" spans="1:7" s="3" customFormat="1" ht="32.25" customHeight="1" thickBot="1" x14ac:dyDescent="0.3">
      <c r="A36" s="24"/>
      <c r="B36" s="258" t="s">
        <v>83</v>
      </c>
      <c r="C36" s="258"/>
      <c r="D36" s="249"/>
      <c r="E36" s="249"/>
      <c r="F36" s="250"/>
    </row>
    <row r="37" spans="1:7" s="10" customFormat="1" ht="15.75" x14ac:dyDescent="0.25">
      <c r="A37" s="8"/>
      <c r="B37" s="9" t="s">
        <v>179</v>
      </c>
      <c r="C37" s="9" t="s">
        <v>2</v>
      </c>
      <c r="D37" s="9" t="s">
        <v>3</v>
      </c>
      <c r="E37" s="256" t="s">
        <v>4</v>
      </c>
      <c r="F37" s="257"/>
    </row>
    <row r="38" spans="1:7" s="10" customFormat="1" ht="21.75" customHeight="1" thickBot="1" x14ac:dyDescent="0.3">
      <c r="A38" s="11"/>
      <c r="B38" s="12">
        <f>B6</f>
        <v>2024</v>
      </c>
      <c r="C38" s="12">
        <f>C6</f>
        <v>2025</v>
      </c>
      <c r="D38" s="12">
        <f>D6</f>
        <v>2026</v>
      </c>
      <c r="E38" s="13" t="s">
        <v>1</v>
      </c>
      <c r="F38" s="22" t="s">
        <v>5</v>
      </c>
    </row>
    <row r="39" spans="1:7" s="10" customFormat="1" ht="15.75" x14ac:dyDescent="0.25">
      <c r="A39" s="86"/>
      <c r="B39" s="15"/>
      <c r="C39" s="15"/>
      <c r="D39" s="15"/>
      <c r="E39" s="15"/>
      <c r="F39" s="90"/>
      <c r="G39" s="16"/>
    </row>
    <row r="40" spans="1:7" s="10" customFormat="1" ht="15.75" x14ac:dyDescent="0.25">
      <c r="A40" s="14" t="s">
        <v>47</v>
      </c>
      <c r="B40" s="64"/>
      <c r="C40" s="64"/>
      <c r="D40" s="64"/>
      <c r="E40" s="62"/>
      <c r="F40" s="63"/>
      <c r="G40" s="16"/>
    </row>
    <row r="41" spans="1:7" s="10" customFormat="1" ht="15.75" x14ac:dyDescent="0.25">
      <c r="A41" s="14" t="s">
        <v>48</v>
      </c>
      <c r="B41" s="64"/>
      <c r="C41" s="64"/>
      <c r="D41" s="62"/>
      <c r="E41" s="62"/>
      <c r="F41" s="63"/>
      <c r="G41" s="16"/>
    </row>
    <row r="42" spans="1:7" s="10" customFormat="1" ht="15.75" x14ac:dyDescent="0.25">
      <c r="A42" s="17" t="s">
        <v>94</v>
      </c>
      <c r="B42" s="112"/>
      <c r="C42" s="112"/>
      <c r="D42" s="112"/>
      <c r="E42" s="38">
        <f t="shared" ref="E42:E49" si="3">SUM(D42-C42)</f>
        <v>0</v>
      </c>
      <c r="F42" s="87" t="str">
        <f t="shared" ref="F42:F49" si="4">IF(AND(D42=E42,D42&lt;&gt;""),".....",IF(AND(C42="",D42=""),"",(E42/C42)*100))</f>
        <v/>
      </c>
      <c r="G42" s="16"/>
    </row>
    <row r="43" spans="1:7" s="10" customFormat="1" ht="15.75" x14ac:dyDescent="0.25">
      <c r="A43" s="17" t="s">
        <v>95</v>
      </c>
      <c r="B43" s="112"/>
      <c r="C43" s="112"/>
      <c r="D43" s="112"/>
      <c r="E43" s="38">
        <f t="shared" si="3"/>
        <v>0</v>
      </c>
      <c r="F43" s="87" t="str">
        <f t="shared" si="4"/>
        <v/>
      </c>
      <c r="G43" s="16"/>
    </row>
    <row r="44" spans="1:7" s="10" customFormat="1" ht="15.75" x14ac:dyDescent="0.25">
      <c r="A44" s="17" t="s">
        <v>96</v>
      </c>
      <c r="B44" s="112"/>
      <c r="C44" s="112"/>
      <c r="D44" s="112"/>
      <c r="E44" s="38">
        <f t="shared" si="3"/>
        <v>0</v>
      </c>
      <c r="F44" s="87" t="str">
        <f t="shared" si="4"/>
        <v/>
      </c>
      <c r="G44" s="16"/>
    </row>
    <row r="45" spans="1:7" s="10" customFormat="1" ht="15.75" x14ac:dyDescent="0.25">
      <c r="A45" s="17" t="s">
        <v>97</v>
      </c>
      <c r="B45" s="112"/>
      <c r="C45" s="112"/>
      <c r="D45" s="112"/>
      <c r="E45" s="38">
        <f t="shared" si="3"/>
        <v>0</v>
      </c>
      <c r="F45" s="87" t="str">
        <f t="shared" si="4"/>
        <v/>
      </c>
      <c r="G45" s="16"/>
    </row>
    <row r="46" spans="1:7" s="10" customFormat="1" ht="15.75" x14ac:dyDescent="0.25">
      <c r="A46" s="17" t="s">
        <v>98</v>
      </c>
      <c r="B46" s="112"/>
      <c r="C46" s="112"/>
      <c r="D46" s="112"/>
      <c r="E46" s="38">
        <f t="shared" si="3"/>
        <v>0</v>
      </c>
      <c r="F46" s="87" t="str">
        <f t="shared" si="4"/>
        <v/>
      </c>
      <c r="G46" s="16"/>
    </row>
    <row r="47" spans="1:7" s="10" customFormat="1" ht="15.75" x14ac:dyDescent="0.25">
      <c r="A47" s="17" t="s">
        <v>99</v>
      </c>
      <c r="B47" s="112"/>
      <c r="C47" s="112"/>
      <c r="D47" s="112"/>
      <c r="E47" s="38">
        <f t="shared" si="3"/>
        <v>0</v>
      </c>
      <c r="F47" s="87" t="str">
        <f t="shared" si="4"/>
        <v/>
      </c>
      <c r="G47" s="16"/>
    </row>
    <row r="48" spans="1:7" s="10" customFormat="1" ht="15.75" x14ac:dyDescent="0.25">
      <c r="A48" s="17" t="s">
        <v>100</v>
      </c>
      <c r="B48" s="112"/>
      <c r="C48" s="112"/>
      <c r="D48" s="112"/>
      <c r="E48" s="38">
        <f t="shared" si="3"/>
        <v>0</v>
      </c>
      <c r="F48" s="87" t="str">
        <f t="shared" si="4"/>
        <v/>
      </c>
      <c r="G48" s="16"/>
    </row>
    <row r="49" spans="1:7" s="10" customFormat="1" ht="16.5" thickBot="1" x14ac:dyDescent="0.3">
      <c r="A49" s="17" t="s">
        <v>101</v>
      </c>
      <c r="B49" s="112"/>
      <c r="C49" s="112"/>
      <c r="D49" s="112"/>
      <c r="E49" s="38">
        <f t="shared" si="3"/>
        <v>0</v>
      </c>
      <c r="F49" s="87" t="str">
        <f t="shared" si="4"/>
        <v/>
      </c>
      <c r="G49" s="16"/>
    </row>
    <row r="50" spans="1:7" s="10" customFormat="1" ht="15.75" x14ac:dyDescent="0.25">
      <c r="A50" s="4" t="s">
        <v>15</v>
      </c>
      <c r="B50" s="259">
        <f>SUM(B42:B49)</f>
        <v>0</v>
      </c>
      <c r="C50" s="259">
        <f>SUM(C42:C49)</f>
        <v>0</v>
      </c>
      <c r="D50" s="259">
        <f>SUM(D42:D49)</f>
        <v>0</v>
      </c>
      <c r="E50" s="270">
        <f>SUM(D50-C50)</f>
        <v>0</v>
      </c>
      <c r="F50" s="253" t="str">
        <f>IF(AND(D50=E50,D50&lt;&gt;""),".....",IF(AND(C50="",D50=""),"",(E50/C50)*100))</f>
        <v>.....</v>
      </c>
      <c r="G50" s="16"/>
    </row>
    <row r="51" spans="1:7" s="10" customFormat="1" ht="16.5" thickBot="1" x14ac:dyDescent="0.3">
      <c r="A51" s="4" t="s">
        <v>49</v>
      </c>
      <c r="B51" s="260"/>
      <c r="C51" s="260"/>
      <c r="D51" s="260"/>
      <c r="E51" s="272"/>
      <c r="F51" s="255"/>
      <c r="G51" s="16"/>
    </row>
    <row r="52" spans="1:7" s="10" customFormat="1" ht="15.75" x14ac:dyDescent="0.25">
      <c r="A52" s="17"/>
      <c r="B52" s="18"/>
      <c r="C52" s="18"/>
      <c r="D52" s="18"/>
      <c r="E52" s="18"/>
      <c r="F52" s="19"/>
      <c r="G52" s="16"/>
    </row>
    <row r="53" spans="1:7" s="10" customFormat="1" ht="15.75" x14ac:dyDescent="0.25">
      <c r="A53" s="14" t="s">
        <v>53</v>
      </c>
      <c r="B53" s="18"/>
      <c r="C53" s="18"/>
      <c r="D53" s="18"/>
      <c r="E53" s="18"/>
      <c r="F53" s="19"/>
      <c r="G53" s="16"/>
    </row>
    <row r="54" spans="1:7" s="10" customFormat="1" ht="15.75" x14ac:dyDescent="0.25">
      <c r="A54" s="14" t="s">
        <v>50</v>
      </c>
      <c r="B54" s="18"/>
      <c r="C54" s="18"/>
      <c r="D54" s="18"/>
      <c r="E54" s="18"/>
      <c r="F54" s="19"/>
      <c r="G54" s="16"/>
    </row>
    <row r="55" spans="1:7" s="10" customFormat="1" ht="15.75" x14ac:dyDescent="0.25">
      <c r="A55" s="17" t="s">
        <v>102</v>
      </c>
      <c r="B55" s="112"/>
      <c r="C55" s="112"/>
      <c r="D55" s="112"/>
      <c r="E55" s="38">
        <f t="shared" ref="E55:E60" si="5">SUM(D55-C55)</f>
        <v>0</v>
      </c>
      <c r="F55" s="87" t="str">
        <f t="shared" ref="F55:F60" si="6">IF(AND(D55=E55,D55&lt;&gt;""),".....",IF(AND(C55="",D55=""),"",(E55/C55)*100))</f>
        <v/>
      </c>
      <c r="G55" s="16"/>
    </row>
    <row r="56" spans="1:7" s="10" customFormat="1" ht="15.75" x14ac:dyDescent="0.25">
      <c r="A56" s="17" t="s">
        <v>103</v>
      </c>
      <c r="B56" s="112"/>
      <c r="C56" s="112"/>
      <c r="D56" s="112"/>
      <c r="E56" s="38">
        <f t="shared" si="5"/>
        <v>0</v>
      </c>
      <c r="F56" s="87" t="str">
        <f t="shared" si="6"/>
        <v/>
      </c>
      <c r="G56" s="16"/>
    </row>
    <row r="57" spans="1:7" s="10" customFormat="1" ht="15.75" x14ac:dyDescent="0.25">
      <c r="A57" s="17" t="s">
        <v>104</v>
      </c>
      <c r="B57" s="112"/>
      <c r="C57" s="112"/>
      <c r="D57" s="112"/>
      <c r="E57" s="38">
        <f t="shared" si="5"/>
        <v>0</v>
      </c>
      <c r="F57" s="87" t="str">
        <f t="shared" si="6"/>
        <v/>
      </c>
      <c r="G57" s="16"/>
    </row>
    <row r="58" spans="1:7" s="10" customFormat="1" ht="15.75" x14ac:dyDescent="0.25">
      <c r="A58" s="17" t="s">
        <v>105</v>
      </c>
      <c r="B58" s="112"/>
      <c r="C58" s="112"/>
      <c r="D58" s="112"/>
      <c r="E58" s="38">
        <f t="shared" si="5"/>
        <v>0</v>
      </c>
      <c r="F58" s="87" t="str">
        <f t="shared" si="6"/>
        <v/>
      </c>
      <c r="G58" s="16"/>
    </row>
    <row r="59" spans="1:7" s="10" customFormat="1" ht="16.5" thickBot="1" x14ac:dyDescent="0.3">
      <c r="A59" s="17" t="s">
        <v>106</v>
      </c>
      <c r="B59" s="113"/>
      <c r="C59" s="113"/>
      <c r="D59" s="113"/>
      <c r="E59" s="82">
        <f t="shared" si="5"/>
        <v>0</v>
      </c>
      <c r="F59" s="88" t="str">
        <f t="shared" si="6"/>
        <v/>
      </c>
      <c r="G59" s="16"/>
    </row>
    <row r="60" spans="1:7" s="10" customFormat="1" ht="15.75" x14ac:dyDescent="0.25">
      <c r="A60" s="17"/>
      <c r="B60" s="251">
        <f>IF(SUM(B55:B59)&lt;&gt;SUM(B42:B49),"ERROR",SUM(B55:B59))</f>
        <v>0</v>
      </c>
      <c r="C60" s="251">
        <f>IF(SUM(C55:C59)&lt;&gt;SUM(C42:C49),"ERROR",SUM(C55:C59))</f>
        <v>0</v>
      </c>
      <c r="D60" s="251">
        <f>IF(SUM(D55:D59)&lt;&gt;SUM(D42:D49),"ERROR",SUM(D55:D59))</f>
        <v>0</v>
      </c>
      <c r="E60" s="270">
        <f t="shared" si="5"/>
        <v>0</v>
      </c>
      <c r="F60" s="253" t="str">
        <f t="shared" si="6"/>
        <v>.....</v>
      </c>
      <c r="G60" s="16"/>
    </row>
    <row r="61" spans="1:7" s="10" customFormat="1" ht="15.75" x14ac:dyDescent="0.25">
      <c r="A61" s="4" t="s">
        <v>51</v>
      </c>
      <c r="B61" s="252"/>
      <c r="C61" s="252"/>
      <c r="D61" s="252"/>
      <c r="E61" s="271"/>
      <c r="F61" s="254"/>
      <c r="G61" s="16"/>
    </row>
    <row r="62" spans="1:7" s="10" customFormat="1" ht="16.5" thickBot="1" x14ac:dyDescent="0.3">
      <c r="A62" s="61" t="s">
        <v>52</v>
      </c>
      <c r="B62" s="245"/>
      <c r="C62" s="245"/>
      <c r="D62" s="245"/>
      <c r="E62" s="272"/>
      <c r="F62" s="255"/>
      <c r="G62" s="16"/>
    </row>
    <row r="63" spans="1:7" s="10" customFormat="1" ht="15.75" x14ac:dyDescent="0.25">
      <c r="A63" s="86"/>
      <c r="B63" s="124"/>
      <c r="C63" s="124"/>
      <c r="D63" s="124"/>
      <c r="E63" s="129"/>
      <c r="F63" s="119"/>
      <c r="G63" s="16"/>
    </row>
    <row r="64" spans="1:7" s="10" customFormat="1" ht="15.75" x14ac:dyDescent="0.25">
      <c r="A64" s="14" t="s">
        <v>86</v>
      </c>
      <c r="B64" s="124"/>
      <c r="C64" s="124"/>
      <c r="D64" s="124"/>
      <c r="E64" s="130"/>
      <c r="F64" s="119"/>
      <c r="G64" s="16"/>
    </row>
    <row r="65" spans="1:7" s="10" customFormat="1" ht="15.75" x14ac:dyDescent="0.25">
      <c r="A65" s="17" t="s">
        <v>108</v>
      </c>
      <c r="B65" s="112"/>
      <c r="C65" s="112"/>
      <c r="D65" s="112"/>
      <c r="E65" s="143">
        <f>SUM(D65-C65)</f>
        <v>0</v>
      </c>
      <c r="F65" s="87" t="str">
        <f t="shared" ref="F65:F70" si="7">IF(AND(D65=E65,D65&lt;&gt;""),".....",IF(AND(C65="",D65=""),"",(E65/C65)*100))</f>
        <v/>
      </c>
      <c r="G65" s="16"/>
    </row>
    <row r="66" spans="1:7" s="10" customFormat="1" ht="15.75" x14ac:dyDescent="0.25">
      <c r="A66" s="17" t="s">
        <v>107</v>
      </c>
      <c r="B66" s="112"/>
      <c r="C66" s="112"/>
      <c r="D66" s="112"/>
      <c r="E66" s="143">
        <f>SUM(D66-C66)</f>
        <v>0</v>
      </c>
      <c r="F66" s="87" t="str">
        <f t="shared" si="7"/>
        <v/>
      </c>
      <c r="G66" s="16"/>
    </row>
    <row r="67" spans="1:7" s="10" customFormat="1" ht="15.75" x14ac:dyDescent="0.25">
      <c r="A67" s="17" t="s">
        <v>109</v>
      </c>
      <c r="B67" s="112"/>
      <c r="C67" s="112"/>
      <c r="D67" s="112"/>
      <c r="E67" s="143">
        <f>SUM(D67-C67)</f>
        <v>0</v>
      </c>
      <c r="F67" s="87" t="str">
        <f t="shared" si="7"/>
        <v/>
      </c>
      <c r="G67" s="16"/>
    </row>
    <row r="68" spans="1:7" s="10" customFormat="1" ht="15.75" x14ac:dyDescent="0.25">
      <c r="A68" s="17" t="s">
        <v>110</v>
      </c>
      <c r="B68" s="112"/>
      <c r="C68" s="112"/>
      <c r="D68" s="112"/>
      <c r="E68" s="143">
        <f>SUM(D68-C68)</f>
        <v>0</v>
      </c>
      <c r="F68" s="87" t="str">
        <f t="shared" si="7"/>
        <v/>
      </c>
      <c r="G68" s="16"/>
    </row>
    <row r="69" spans="1:7" s="10" customFormat="1" ht="16.5" thickBot="1" x14ac:dyDescent="0.3">
      <c r="A69" s="17" t="s">
        <v>111</v>
      </c>
      <c r="B69" s="156"/>
      <c r="C69" s="156"/>
      <c r="D69" s="156"/>
      <c r="E69" s="121">
        <f>SUM(D69-C69)</f>
        <v>0</v>
      </c>
      <c r="F69" s="87" t="str">
        <f t="shared" si="7"/>
        <v/>
      </c>
      <c r="G69" s="16"/>
    </row>
    <row r="70" spans="1:7" s="10" customFormat="1" ht="24" customHeight="1" thickBot="1" x14ac:dyDescent="0.3">
      <c r="A70" s="4" t="s">
        <v>87</v>
      </c>
      <c r="B70" s="205">
        <f>IF((SUM(B65:B69))=B56,SUM(B65:B69),"ERROR")</f>
        <v>0</v>
      </c>
      <c r="C70" s="205">
        <f>IF((SUM(C65:C69))=C56,SUM(C65:C69),"ERROR")</f>
        <v>0</v>
      </c>
      <c r="D70" s="205">
        <f>IF((SUM(D65:D69))=D56,SUM(D65:D69),"ERROR")</f>
        <v>0</v>
      </c>
      <c r="E70" s="205">
        <f>IF((SUM(E65:E69))=E56,SUM(E65:E69),"ERROR")</f>
        <v>0</v>
      </c>
      <c r="F70" s="157" t="str">
        <f t="shared" si="7"/>
        <v>.....</v>
      </c>
      <c r="G70" s="16"/>
    </row>
    <row r="71" spans="1:7" ht="23.25" customHeight="1" thickBot="1" x14ac:dyDescent="0.25">
      <c r="A71" s="224"/>
      <c r="B71" s="35"/>
      <c r="C71" s="35">
        <f>+C56-SUM(C65:C68)</f>
        <v>0</v>
      </c>
      <c r="D71" s="35">
        <f>+D56-SUM(D65:D68)</f>
        <v>0</v>
      </c>
      <c r="E71" s="121"/>
      <c r="F71" s="225"/>
    </row>
    <row r="72" spans="1:7" ht="21.75" customHeight="1" x14ac:dyDescent="0.25">
      <c r="A72" s="2" t="s">
        <v>0</v>
      </c>
      <c r="B72" s="239" t="s">
        <v>8</v>
      </c>
      <c r="C72" s="239"/>
      <c r="D72" s="31"/>
      <c r="E72" s="145"/>
      <c r="F72" s="146"/>
    </row>
    <row r="73" spans="1:7" ht="18" customHeight="1" x14ac:dyDescent="0.2">
      <c r="A73" s="226" t="s">
        <v>12</v>
      </c>
      <c r="B73" s="240" t="s">
        <v>9</v>
      </c>
      <c r="C73" s="240"/>
      <c r="D73" s="273" t="s">
        <v>180</v>
      </c>
      <c r="E73" s="273"/>
      <c r="F73" s="274"/>
    </row>
    <row r="74" spans="1:7" ht="21.75" customHeight="1" x14ac:dyDescent="0.25">
      <c r="A74" s="4"/>
      <c r="B74" s="241" t="s">
        <v>84</v>
      </c>
      <c r="C74" s="241"/>
      <c r="D74" s="275"/>
      <c r="E74" s="275"/>
      <c r="F74" s="276"/>
    </row>
    <row r="75" spans="1:7" ht="21" customHeight="1" thickBot="1" x14ac:dyDescent="0.3">
      <c r="A75" s="5"/>
      <c r="B75" s="246"/>
      <c r="C75" s="246"/>
      <c r="D75" s="32"/>
      <c r="E75" s="6"/>
      <c r="F75" s="7"/>
    </row>
    <row r="76" spans="1:7" s="10" customFormat="1" ht="15.75" x14ac:dyDescent="0.25">
      <c r="A76" s="8"/>
      <c r="B76" s="9" t="s">
        <v>179</v>
      </c>
      <c r="C76" s="9" t="s">
        <v>2</v>
      </c>
      <c r="D76" s="21" t="s">
        <v>3</v>
      </c>
      <c r="E76" s="256" t="s">
        <v>4</v>
      </c>
      <c r="F76" s="265"/>
    </row>
    <row r="77" spans="1:7" s="10" customFormat="1" ht="16.5" thickBot="1" x14ac:dyDescent="0.3">
      <c r="A77" s="24"/>
      <c r="B77" s="12">
        <f>B38</f>
        <v>2024</v>
      </c>
      <c r="C77" s="12">
        <f>C38</f>
        <v>2025</v>
      </c>
      <c r="D77" s="12">
        <f>D38</f>
        <v>2026</v>
      </c>
      <c r="E77" s="13" t="s">
        <v>1</v>
      </c>
      <c r="F77" s="131" t="s">
        <v>5</v>
      </c>
    </row>
    <row r="78" spans="1:7" s="10" customFormat="1" ht="15.75" x14ac:dyDescent="0.25">
      <c r="A78" s="14" t="s">
        <v>20</v>
      </c>
      <c r="B78" s="15"/>
      <c r="C78" s="15"/>
      <c r="D78" s="15"/>
      <c r="E78" s="15"/>
      <c r="F78" s="132"/>
    </row>
    <row r="79" spans="1:7" ht="25.5" customHeight="1" thickBot="1" x14ac:dyDescent="0.25">
      <c r="A79" s="116" t="s">
        <v>77</v>
      </c>
      <c r="B79" s="121"/>
      <c r="C79" s="121">
        <f>+B98</f>
        <v>0</v>
      </c>
      <c r="D79" s="121">
        <f>+C98</f>
        <v>0</v>
      </c>
      <c r="E79" s="35">
        <f>+D79-C79</f>
        <v>0</v>
      </c>
      <c r="F79" s="154" t="str">
        <f>IF(AND(D79=E79,D79&lt;&gt;""),".....",IF(AND(C79="",D79=""),"",(E79/C79)*100))</f>
        <v>.....</v>
      </c>
    </row>
    <row r="80" spans="1:7" ht="15.75" x14ac:dyDescent="0.25">
      <c r="A80" s="14" t="s">
        <v>74</v>
      </c>
      <c r="B80" s="38"/>
      <c r="C80" s="38"/>
      <c r="D80" s="38"/>
      <c r="E80" s="38"/>
      <c r="F80" s="134"/>
    </row>
    <row r="81" spans="1:6" x14ac:dyDescent="0.2">
      <c r="A81" s="17" t="s">
        <v>112</v>
      </c>
      <c r="B81" s="100"/>
      <c r="C81" s="100"/>
      <c r="D81" s="100"/>
      <c r="E81" s="38">
        <f>+D81-C81</f>
        <v>0</v>
      </c>
      <c r="F81" s="135" t="str">
        <f>IF(AND(D81=E81,D81&lt;&gt;""),".....",IF(AND(C81="",D81=""),"",(E81/C81)*100))</f>
        <v/>
      </c>
    </row>
    <row r="82" spans="1:6" ht="15.75" thickBot="1" x14ac:dyDescent="0.25">
      <c r="A82" s="17" t="s">
        <v>191</v>
      </c>
      <c r="B82" s="100"/>
      <c r="C82" s="100"/>
      <c r="D82" s="100"/>
      <c r="E82" s="38">
        <f>+D82-C82</f>
        <v>0</v>
      </c>
      <c r="F82" s="135" t="str">
        <f>IF(AND(D82=E82,D82&lt;&gt;""),".....",IF(AND(C82="",D82=""),"",(E82/C82)*100))</f>
        <v/>
      </c>
    </row>
    <row r="83" spans="1:6" ht="33.75" customHeight="1" thickBot="1" x14ac:dyDescent="0.3">
      <c r="A83" s="4" t="s">
        <v>78</v>
      </c>
      <c r="B83" s="80">
        <f>SUM(B81:B82)</f>
        <v>0</v>
      </c>
      <c r="C83" s="80">
        <f>SUM(C81:C82)</f>
        <v>0</v>
      </c>
      <c r="D83" s="80">
        <f>SUM(D81:D82)</f>
        <v>0</v>
      </c>
      <c r="E83" s="80">
        <f>+D83-C83</f>
        <v>0</v>
      </c>
      <c r="F83" s="136" t="str">
        <f>IF(AND(D83=E83,D83&lt;&gt;""),".....",IF(AND(C83="",D83=""),"",(E83/C83)*100))</f>
        <v>.....</v>
      </c>
    </row>
    <row r="84" spans="1:6" ht="42.75" customHeight="1" thickBot="1" x14ac:dyDescent="0.25">
      <c r="A84" s="97" t="s">
        <v>81</v>
      </c>
      <c r="B84" s="80">
        <f>+B83+B79</f>
        <v>0</v>
      </c>
      <c r="C84" s="80">
        <f>+C83+C79</f>
        <v>0</v>
      </c>
      <c r="D84" s="80">
        <f>+D83+D79</f>
        <v>0</v>
      </c>
      <c r="E84" s="80">
        <f>+D84-C84</f>
        <v>0</v>
      </c>
      <c r="F84" s="136" t="str">
        <f>IF(AND(D84=E84,D84&lt;&gt;""),".....",IF(AND(C84="",D84=""),"",(E84/C84)*100))</f>
        <v>.....</v>
      </c>
    </row>
    <row r="85" spans="1:6" ht="21.75" customHeight="1" x14ac:dyDescent="0.25">
      <c r="A85" s="14" t="s">
        <v>75</v>
      </c>
      <c r="B85" s="38"/>
      <c r="C85" s="38"/>
      <c r="D85" s="38"/>
      <c r="E85" s="38"/>
      <c r="F85" s="134"/>
    </row>
    <row r="86" spans="1:6" x14ac:dyDescent="0.2">
      <c r="A86" s="17" t="s">
        <v>113</v>
      </c>
      <c r="B86" s="100"/>
      <c r="C86" s="100"/>
      <c r="D86" s="100"/>
      <c r="E86" s="38">
        <f>SUM(D86-C86)</f>
        <v>0</v>
      </c>
      <c r="F86" s="135" t="str">
        <f>IF(AND(D86=E86,D86&lt;&gt;""),".....",IF(AND(C86="",D86=""),"",(E86/C86)*100))</f>
        <v/>
      </c>
    </row>
    <row r="87" spans="1:6" x14ac:dyDescent="0.2">
      <c r="A87" s="17" t="s">
        <v>114</v>
      </c>
      <c r="B87" s="100"/>
      <c r="C87" s="100"/>
      <c r="D87" s="100"/>
      <c r="E87" s="38">
        <f>SUM(D87-C87)</f>
        <v>0</v>
      </c>
      <c r="F87" s="135" t="str">
        <f>IF(AND(D87=E87,D87&lt;&gt;""),".....",IF(AND(C87="",D87=""),"",(E87/C87)*100))</f>
        <v/>
      </c>
    </row>
    <row r="88" spans="1:6" x14ac:dyDescent="0.2">
      <c r="A88" s="17" t="s">
        <v>115</v>
      </c>
      <c r="B88" s="100"/>
      <c r="C88" s="100"/>
      <c r="D88" s="100"/>
      <c r="E88" s="38">
        <f>SUM(D88-C88)</f>
        <v>0</v>
      </c>
      <c r="F88" s="135" t="str">
        <f>IF(AND(D88=E88,D88&lt;&gt;""),".....",IF(AND(C88="",D88=""),"",(E88/C88)*100))</f>
        <v/>
      </c>
    </row>
    <row r="89" spans="1:6" ht="15.75" thickBot="1" x14ac:dyDescent="0.25">
      <c r="A89" s="17" t="s">
        <v>116</v>
      </c>
      <c r="B89" s="102"/>
      <c r="C89" s="102"/>
      <c r="D89" s="102"/>
      <c r="E89" s="35">
        <f>SUM(D89-C89)</f>
        <v>0</v>
      </c>
      <c r="F89" s="133" t="str">
        <f>IF(AND(D89=E89,D89&lt;&gt;""),".....",IF(AND(C89="",D89=""),"",(E89/C89)*100))</f>
        <v/>
      </c>
    </row>
    <row r="90" spans="1:6" x14ac:dyDescent="0.2">
      <c r="A90" s="242" t="s">
        <v>79</v>
      </c>
      <c r="B90" s="244">
        <f>SUM(B86:B89)</f>
        <v>0</v>
      </c>
      <c r="C90" s="244">
        <f>SUM(C86:C89)</f>
        <v>0</v>
      </c>
      <c r="D90" s="244">
        <f>SUM(D86:D89)</f>
        <v>0</v>
      </c>
      <c r="E90" s="244">
        <f>SUM(E86:E89)</f>
        <v>0</v>
      </c>
      <c r="F90" s="261" t="str">
        <f>IF(AND(D90=E90,D90&lt;&gt;""),".....",IF(AND(C90="",D90=""),"",(E90/C90)*100))</f>
        <v>.....</v>
      </c>
    </row>
    <row r="91" spans="1:6" ht="14.25" customHeight="1" thickBot="1" x14ac:dyDescent="0.25">
      <c r="A91" s="243"/>
      <c r="B91" s="245"/>
      <c r="C91" s="245"/>
      <c r="D91" s="245"/>
      <c r="E91" s="245"/>
      <c r="F91" s="262"/>
    </row>
    <row r="92" spans="1:6" s="10" customFormat="1" ht="15.75" x14ac:dyDescent="0.25">
      <c r="A92" s="8"/>
      <c r="B92" s="124"/>
      <c r="C92" s="124"/>
      <c r="D92" s="124"/>
      <c r="E92" s="124"/>
      <c r="F92" s="137"/>
    </row>
    <row r="93" spans="1:6" ht="15.75" x14ac:dyDescent="0.25">
      <c r="A93" s="14" t="s">
        <v>80</v>
      </c>
      <c r="B93" s="25"/>
      <c r="C93" s="25"/>
      <c r="D93" s="25"/>
      <c r="E93" s="25"/>
      <c r="F93" s="134"/>
    </row>
    <row r="94" spans="1:6" x14ac:dyDescent="0.2">
      <c r="A94" s="17" t="s">
        <v>117</v>
      </c>
      <c r="B94" s="34"/>
      <c r="C94" s="34"/>
      <c r="D94" s="34"/>
      <c r="E94" s="38">
        <f>SUM(D94-C94)</f>
        <v>0</v>
      </c>
      <c r="F94" s="135" t="str">
        <f>IF(AND(D94=E94,D94&lt;&gt;""),".....",IF(AND(C94="",D94=""),"",(E94/C94)*100))</f>
        <v/>
      </c>
    </row>
    <row r="95" spans="1:6" ht="15.75" thickBot="1" x14ac:dyDescent="0.25">
      <c r="A95" s="17" t="s">
        <v>93</v>
      </c>
      <c r="B95" s="100"/>
      <c r="C95" s="100"/>
      <c r="D95" s="100"/>
      <c r="E95" s="38">
        <f>SUM(D95-C95)</f>
        <v>0</v>
      </c>
      <c r="F95" s="135" t="str">
        <f>IF(AND(D95=E95,D95&lt;&gt;""),".....",IF(AND(C95="",D95=""),"",(E95/C95)*100))</f>
        <v/>
      </c>
    </row>
    <row r="96" spans="1:6" ht="32.25" customHeight="1" thickBot="1" x14ac:dyDescent="0.3">
      <c r="A96" s="4" t="s">
        <v>16</v>
      </c>
      <c r="B96" s="80">
        <f>SUM(B94:B95)</f>
        <v>0</v>
      </c>
      <c r="C96" s="80">
        <f>SUM(C94:C95)</f>
        <v>0</v>
      </c>
      <c r="D96" s="80">
        <f>SUM(D94:D95)</f>
        <v>0</v>
      </c>
      <c r="E96" s="80">
        <f>SUM(E94:E95)</f>
        <v>0</v>
      </c>
      <c r="F96" s="138" t="str">
        <f>IF(AND(D96=E96,D96&lt;&gt;""),".....",IF(AND(C96="",D96=""),"",(E96/C96)*100))</f>
        <v>.....</v>
      </c>
    </row>
    <row r="97" spans="1:7" ht="34.5" customHeight="1" thickBot="1" x14ac:dyDescent="0.3">
      <c r="A97" s="4" t="s">
        <v>17</v>
      </c>
      <c r="B97" s="35">
        <f>SUM(B96+B90)</f>
        <v>0</v>
      </c>
      <c r="C97" s="35">
        <f>SUM(C96+C90)</f>
        <v>0</v>
      </c>
      <c r="D97" s="35">
        <f>SUM(D96+D90)</f>
        <v>0</v>
      </c>
      <c r="E97" s="35">
        <f>SUM(E96+E90)</f>
        <v>0</v>
      </c>
      <c r="F97" s="133" t="str">
        <f>IF(AND(D97=E97,D97&lt;&gt;""),".....",IF(AND(C97="",D97=""),"",(E97/C97)*100))</f>
        <v>.....</v>
      </c>
    </row>
    <row r="98" spans="1:7" s="26" customFormat="1" ht="44.25" customHeight="1" thickBot="1" x14ac:dyDescent="0.3">
      <c r="A98" s="96" t="s">
        <v>76</v>
      </c>
      <c r="B98" s="80">
        <f>+B84-B97</f>
        <v>0</v>
      </c>
      <c r="C98" s="80">
        <f>+C84-C97</f>
        <v>0</v>
      </c>
      <c r="D98" s="80">
        <f>+D84-D97</f>
        <v>0</v>
      </c>
      <c r="E98" s="80">
        <f>+D98-C98</f>
        <v>0</v>
      </c>
      <c r="F98" s="136" t="str">
        <f>IF(AND(D98=E98,D98&lt;&gt;""),".....",IF(AND(C98="",D98=""),"",(E98/C98)*100))</f>
        <v>.....</v>
      </c>
    </row>
    <row r="99" spans="1:7" s="3" customFormat="1" x14ac:dyDescent="0.2">
      <c r="A99" s="17"/>
      <c r="B99" s="150"/>
      <c r="C99" s="153"/>
      <c r="D99" s="150"/>
      <c r="E99" s="153"/>
      <c r="F99" s="152"/>
      <c r="G99" s="26"/>
    </row>
    <row r="100" spans="1:7" s="3" customFormat="1" x14ac:dyDescent="0.2">
      <c r="A100" s="17"/>
      <c r="B100" s="151"/>
      <c r="C100" s="149"/>
      <c r="D100" s="151"/>
      <c r="E100" s="149"/>
      <c r="F100" s="152"/>
      <c r="G100" s="26"/>
    </row>
    <row r="101" spans="1:7" s="3" customFormat="1" x14ac:dyDescent="0.2">
      <c r="A101" s="17"/>
      <c r="B101" s="75"/>
      <c r="C101" s="75"/>
      <c r="D101" s="75"/>
      <c r="E101" s="75"/>
      <c r="F101" s="139"/>
      <c r="G101" s="26"/>
    </row>
    <row r="102" spans="1:7" ht="15" customHeight="1" x14ac:dyDescent="0.25">
      <c r="A102" s="17"/>
      <c r="B102" s="75"/>
      <c r="D102" s="160" t="s">
        <v>6</v>
      </c>
      <c r="E102" s="118"/>
      <c r="F102" s="159" t="s">
        <v>173</v>
      </c>
      <c r="G102" s="26"/>
    </row>
    <row r="103" spans="1:7" x14ac:dyDescent="0.2">
      <c r="A103" s="17"/>
      <c r="B103" s="75"/>
      <c r="C103" s="118"/>
      <c r="D103" s="161" t="s">
        <v>7</v>
      </c>
      <c r="E103" s="118"/>
      <c r="F103" s="140"/>
      <c r="G103" s="26"/>
    </row>
    <row r="104" spans="1:7" s="3" customFormat="1" ht="15.75" thickBot="1" x14ac:dyDescent="0.25">
      <c r="A104" s="127"/>
      <c r="B104" s="128"/>
      <c r="C104" s="128"/>
      <c r="D104" s="128"/>
      <c r="E104" s="128"/>
      <c r="F104" s="141"/>
      <c r="G104" s="26"/>
    </row>
    <row r="105" spans="1:7" ht="15.75" thickTop="1" x14ac:dyDescent="0.2"/>
  </sheetData>
  <mergeCells count="33">
    <mergeCell ref="D2:F3"/>
    <mergeCell ref="E76:F76"/>
    <mergeCell ref="A4:F4"/>
    <mergeCell ref="E5:F5"/>
    <mergeCell ref="B34:C34"/>
    <mergeCell ref="E60:E62"/>
    <mergeCell ref="B50:B51"/>
    <mergeCell ref="C60:C62"/>
    <mergeCell ref="D73:F74"/>
    <mergeCell ref="E50:E51"/>
    <mergeCell ref="F50:F51"/>
    <mergeCell ref="D90:D91"/>
    <mergeCell ref="E90:E91"/>
    <mergeCell ref="D35:F36"/>
    <mergeCell ref="D60:D62"/>
    <mergeCell ref="B72:C72"/>
    <mergeCell ref="B73:C73"/>
    <mergeCell ref="B74:C74"/>
    <mergeCell ref="F60:F62"/>
    <mergeCell ref="E37:F37"/>
    <mergeCell ref="B36:C36"/>
    <mergeCell ref="B35:C35"/>
    <mergeCell ref="C50:C51"/>
    <mergeCell ref="D50:D51"/>
    <mergeCell ref="B60:B62"/>
    <mergeCell ref="B90:B91"/>
    <mergeCell ref="F90:F91"/>
    <mergeCell ref="B1:C1"/>
    <mergeCell ref="B2:C2"/>
    <mergeCell ref="B3:C3"/>
    <mergeCell ref="A90:A91"/>
    <mergeCell ref="C90:C91"/>
    <mergeCell ref="B75:C75"/>
  </mergeCells>
  <phoneticPr fontId="0" type="noConversion"/>
  <printOptions horizontalCentered="1"/>
  <pageMargins left="0.25" right="0.25" top="0.5" bottom="0.3" header="0.5" footer="0.31"/>
  <pageSetup scale="66" fitToHeight="0" orientation="landscape" r:id="rId1"/>
  <headerFooter alignWithMargins="0"/>
  <rowBreaks count="2" manualBreakCount="2">
    <brk id="33" max="5" man="1"/>
    <brk id="71" max="16383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3"/>
  <sheetViews>
    <sheetView showGridLines="0" showZeros="0" showOutlineSymbols="0" view="pageBreakPreview" zoomScale="75" zoomScaleNormal="85" workbookViewId="0">
      <pane xSplit="1" ySplit="5" topLeftCell="B6" activePane="bottomRight" state="frozen"/>
      <selection activeCell="T22" sqref="T22:W22"/>
      <selection pane="topRight" activeCell="T22" sqref="T22:W22"/>
      <selection pane="bottomLeft" activeCell="T22" sqref="T22:W22"/>
      <selection pane="bottomRight" activeCell="L13" sqref="L13"/>
    </sheetView>
  </sheetViews>
  <sheetFormatPr defaultColWidth="9.140625" defaultRowHeight="15" x14ac:dyDescent="0.2"/>
  <cols>
    <col min="1" max="1" width="84" style="16" customWidth="1"/>
    <col min="2" max="4" width="26.7109375" style="16" customWidth="1"/>
    <col min="5" max="6" width="18.140625" style="16" customWidth="1"/>
    <col min="7" max="16384" width="9.140625" style="16"/>
  </cols>
  <sheetData>
    <row r="1" spans="1:6" s="3" customFormat="1" ht="22.5" customHeight="1" x14ac:dyDescent="0.25">
      <c r="A1" s="2"/>
      <c r="B1" s="239" t="s">
        <v>8</v>
      </c>
      <c r="C1" s="239"/>
      <c r="D1" s="31"/>
      <c r="E1" s="277"/>
      <c r="F1" s="278"/>
    </row>
    <row r="2" spans="1:6" s="3" customFormat="1" ht="15.75" x14ac:dyDescent="0.25">
      <c r="A2" s="4" t="s">
        <v>21</v>
      </c>
      <c r="B2" s="241" t="s">
        <v>22</v>
      </c>
      <c r="C2" s="241"/>
      <c r="D2" s="176" t="s">
        <v>176</v>
      </c>
      <c r="E2" s="176"/>
      <c r="F2" s="222"/>
    </row>
    <row r="3" spans="1:6" s="3" customFormat="1" ht="18" customHeight="1" thickBot="1" x14ac:dyDescent="0.3">
      <c r="A3" s="279"/>
      <c r="B3" s="246"/>
      <c r="C3" s="246"/>
      <c r="D3" s="246"/>
      <c r="E3" s="246"/>
      <c r="F3" s="280"/>
    </row>
    <row r="4" spans="1:6" s="33" customFormat="1" ht="15.75" x14ac:dyDescent="0.25">
      <c r="A4" s="8"/>
      <c r="B4" s="9" t="s">
        <v>179</v>
      </c>
      <c r="C4" s="9" t="s">
        <v>2</v>
      </c>
      <c r="D4" s="9" t="s">
        <v>3</v>
      </c>
      <c r="E4" s="256" t="s">
        <v>118</v>
      </c>
      <c r="F4" s="257"/>
    </row>
    <row r="5" spans="1:6" s="10" customFormat="1" ht="16.5" thickBot="1" x14ac:dyDescent="0.3">
      <c r="A5" s="24"/>
      <c r="B5" s="12">
        <v>2024</v>
      </c>
      <c r="C5" s="12">
        <v>2025</v>
      </c>
      <c r="D5" s="12">
        <v>2026</v>
      </c>
      <c r="E5" s="13" t="s">
        <v>1</v>
      </c>
      <c r="F5" s="22" t="s">
        <v>5</v>
      </c>
    </row>
    <row r="6" spans="1:6" s="92" customFormat="1" ht="40.5" customHeight="1" thickBot="1" x14ac:dyDescent="0.25">
      <c r="A6" s="187" t="s">
        <v>165</v>
      </c>
      <c r="B6" s="188"/>
      <c r="C6" s="189">
        <f>+B54</f>
        <v>0</v>
      </c>
      <c r="D6" s="189">
        <f>+C54</f>
        <v>0</v>
      </c>
      <c r="E6" s="93">
        <f>SUM(D6-C6)</f>
        <v>0</v>
      </c>
      <c r="F6" s="179" t="str">
        <f>IF(AND(D6=E6,D6&lt;&gt;""),".....",IF(AND(C6="",D6=""),"",(E6/C6)*100))</f>
        <v>.....</v>
      </c>
    </row>
    <row r="7" spans="1:6" ht="27" customHeight="1" x14ac:dyDescent="0.25">
      <c r="A7" s="14" t="s">
        <v>18</v>
      </c>
      <c r="B7" s="81"/>
      <c r="C7" s="81"/>
      <c r="D7" s="81"/>
      <c r="E7" s="81"/>
      <c r="F7" s="83"/>
    </row>
    <row r="8" spans="1:6" ht="20.100000000000001" customHeight="1" x14ac:dyDescent="0.2">
      <c r="A8" s="17" t="s">
        <v>129</v>
      </c>
      <c r="B8" s="103"/>
      <c r="C8" s="103"/>
      <c r="D8" s="103"/>
      <c r="E8" s="38">
        <f t="shared" ref="E8:E13" si="0">SUM(D8-C8)</f>
        <v>0</v>
      </c>
      <c r="F8" s="87" t="str">
        <f t="shared" ref="F8:F13" si="1">IF(AND(D8=E8,D8&lt;&gt;""),".....",IF(AND(C8="",D8=""),"",(E8/C8)*100))</f>
        <v/>
      </c>
    </row>
    <row r="9" spans="1:6" ht="20.100000000000001" customHeight="1" x14ac:dyDescent="0.2">
      <c r="A9" s="17" t="s">
        <v>130</v>
      </c>
      <c r="B9" s="104"/>
      <c r="C9" s="104"/>
      <c r="D9" s="104"/>
      <c r="E9" s="98">
        <f t="shared" si="0"/>
        <v>0</v>
      </c>
      <c r="F9" s="99" t="str">
        <f t="shared" si="1"/>
        <v/>
      </c>
    </row>
    <row r="10" spans="1:6" ht="20.100000000000001" customHeight="1" x14ac:dyDescent="0.2">
      <c r="A10" s="17" t="s">
        <v>132</v>
      </c>
      <c r="B10" s="103">
        <f>SUM(B8+B9)</f>
        <v>0</v>
      </c>
      <c r="C10" s="103">
        <f>SUM(C8+C9)</f>
        <v>0</v>
      </c>
      <c r="D10" s="103">
        <f>SUM(D8+D9)</f>
        <v>0</v>
      </c>
      <c r="E10" s="38">
        <f t="shared" si="0"/>
        <v>0</v>
      </c>
      <c r="F10" s="87" t="str">
        <f t="shared" si="1"/>
        <v>.....</v>
      </c>
    </row>
    <row r="11" spans="1:6" ht="20.100000000000001" customHeight="1" x14ac:dyDescent="0.2">
      <c r="A11" s="17" t="s">
        <v>131</v>
      </c>
      <c r="B11" s="100"/>
      <c r="C11" s="100"/>
      <c r="D11" s="100"/>
      <c r="E11" s="38">
        <f t="shared" si="0"/>
        <v>0</v>
      </c>
      <c r="F11" s="87" t="str">
        <f t="shared" si="1"/>
        <v/>
      </c>
    </row>
    <row r="12" spans="1:6" ht="20.100000000000001" customHeight="1" x14ac:dyDescent="0.2">
      <c r="A12" s="17" t="s">
        <v>174</v>
      </c>
      <c r="B12" s="103"/>
      <c r="C12" s="103"/>
      <c r="D12" s="103"/>
      <c r="E12" s="38">
        <f t="shared" si="0"/>
        <v>0</v>
      </c>
      <c r="F12" s="87" t="str">
        <f t="shared" si="1"/>
        <v/>
      </c>
    </row>
    <row r="13" spans="1:6" ht="20.100000000000001" customHeight="1" x14ac:dyDescent="0.2">
      <c r="A13" s="17" t="s">
        <v>192</v>
      </c>
      <c r="B13" s="103"/>
      <c r="C13" s="103"/>
      <c r="D13" s="103"/>
      <c r="E13" s="38">
        <f t="shared" si="0"/>
        <v>0</v>
      </c>
      <c r="F13" s="87" t="str">
        <f t="shared" si="1"/>
        <v/>
      </c>
    </row>
    <row r="14" spans="1:6" ht="20.100000000000001" customHeight="1" x14ac:dyDescent="0.2">
      <c r="A14" s="17" t="s">
        <v>193</v>
      </c>
      <c r="B14" s="103"/>
      <c r="C14" s="103"/>
      <c r="D14" s="103"/>
      <c r="E14" s="38"/>
      <c r="F14" s="236"/>
    </row>
    <row r="15" spans="1:6" ht="20.100000000000001" customHeight="1" thickBot="1" x14ac:dyDescent="0.25">
      <c r="A15" s="17" t="s">
        <v>193</v>
      </c>
      <c r="B15" s="103"/>
      <c r="C15" s="103"/>
      <c r="D15" s="103"/>
      <c r="E15" s="38"/>
      <c r="F15" s="236"/>
    </row>
    <row r="16" spans="1:6" ht="22.5" customHeight="1" thickBot="1" x14ac:dyDescent="0.3">
      <c r="A16" s="4" t="s">
        <v>160</v>
      </c>
      <c r="B16" s="37">
        <f>SUM(B10:B13)</f>
        <v>0</v>
      </c>
      <c r="C16" s="37">
        <f>SUM(C10:C13)</f>
        <v>0</v>
      </c>
      <c r="D16" s="37">
        <f>SUM(D10:D13)</f>
        <v>0</v>
      </c>
      <c r="E16" s="35">
        <f>SUM(D16-C16)</f>
        <v>0</v>
      </c>
      <c r="F16" s="88" t="str">
        <f>IF(AND(D16=E16,D16&lt;&gt;""),".....",IF(AND(C16="",D16=""),"",(E16/C16)*100))</f>
        <v>.....</v>
      </c>
    </row>
    <row r="17" spans="1:6" ht="19.5" customHeight="1" x14ac:dyDescent="0.25">
      <c r="A17" s="14" t="s">
        <v>23</v>
      </c>
      <c r="B17" s="38"/>
      <c r="C17" s="34"/>
      <c r="D17" s="38"/>
      <c r="E17" s="34"/>
      <c r="F17" s="77"/>
    </row>
    <row r="18" spans="1:6" ht="19.5" customHeight="1" x14ac:dyDescent="0.2">
      <c r="A18" s="17" t="s">
        <v>24</v>
      </c>
      <c r="B18" s="34"/>
      <c r="C18" s="34"/>
      <c r="D18" s="34"/>
      <c r="E18" s="34"/>
      <c r="F18" s="77"/>
    </row>
    <row r="19" spans="1:6" ht="20.100000000000001" customHeight="1" x14ac:dyDescent="0.2">
      <c r="A19" s="17" t="s">
        <v>133</v>
      </c>
      <c r="B19" s="103"/>
      <c r="C19" s="103"/>
      <c r="D19" s="103"/>
      <c r="E19" s="38">
        <f>SUM(D19-C19)</f>
        <v>0</v>
      </c>
      <c r="F19" s="87" t="str">
        <f>IF(AND(D19=E19,D19&lt;&gt;""),".....",IF(AND(C19="",D19=""),"",(E19/C19)*100))</f>
        <v/>
      </c>
    </row>
    <row r="20" spans="1:6" ht="20.100000000000001" customHeight="1" x14ac:dyDescent="0.2">
      <c r="A20" s="17" t="s">
        <v>114</v>
      </c>
      <c r="B20" s="103"/>
      <c r="C20" s="103"/>
      <c r="D20" s="103"/>
      <c r="E20" s="38">
        <f>SUM(D20-C20)</f>
        <v>0</v>
      </c>
      <c r="F20" s="87" t="str">
        <f>IF(AND(D20=E20,D20&lt;&gt;""),".....",IF(AND(C20="",D20=""),"",(E20/C20)*100))</f>
        <v/>
      </c>
    </row>
    <row r="21" spans="1:6" ht="20.100000000000001" customHeight="1" x14ac:dyDescent="0.2">
      <c r="A21" s="17" t="s">
        <v>115</v>
      </c>
      <c r="B21" s="103"/>
      <c r="C21" s="103"/>
      <c r="D21" s="103"/>
      <c r="E21" s="38">
        <f>SUM(D21-C21)</f>
        <v>0</v>
      </c>
      <c r="F21" s="87" t="str">
        <f>IF(AND(D21=E21,D21&lt;&gt;""),".....",IF(AND(C21="",D21=""),"",(E21/C21)*100))</f>
        <v/>
      </c>
    </row>
    <row r="22" spans="1:6" ht="20.100000000000001" customHeight="1" thickBot="1" x14ac:dyDescent="0.25">
      <c r="A22" s="17" t="s">
        <v>116</v>
      </c>
      <c r="B22" s="103"/>
      <c r="C22" s="103"/>
      <c r="D22" s="103"/>
      <c r="E22" s="35">
        <f>SUM(D22-C22)</f>
        <v>0</v>
      </c>
      <c r="F22" s="88" t="str">
        <f>IF(AND(D22=E22,D22&lt;&gt;""),".....",IF(AND(C22="",D22=""),"",(E22/C22)*100))</f>
        <v/>
      </c>
    </row>
    <row r="23" spans="1:6" ht="20.25" customHeight="1" thickBot="1" x14ac:dyDescent="0.25">
      <c r="A23" s="17" t="s">
        <v>25</v>
      </c>
      <c r="B23" s="41">
        <f>SUM(B19:B22)</f>
        <v>0</v>
      </c>
      <c r="C23" s="41">
        <f>SUM(C19:C22)</f>
        <v>0</v>
      </c>
      <c r="D23" s="41">
        <f>SUM(D19:D22)</f>
        <v>0</v>
      </c>
      <c r="E23" s="35">
        <f>SUM(D23-C23)</f>
        <v>0</v>
      </c>
      <c r="F23" s="88" t="str">
        <f>IF(AND(D23=E23,D23&lt;&gt;""),".....",IF(AND(C23="",D23=""),"",(E23/C23)*100))</f>
        <v>.....</v>
      </c>
    </row>
    <row r="24" spans="1:6" ht="12" customHeight="1" x14ac:dyDescent="0.2">
      <c r="A24" s="17"/>
      <c r="B24" s="34"/>
      <c r="C24" s="34"/>
      <c r="D24" s="34"/>
      <c r="E24" s="34"/>
      <c r="F24" s="77"/>
    </row>
    <row r="25" spans="1:6" x14ac:dyDescent="0.2">
      <c r="A25" s="17" t="s">
        <v>26</v>
      </c>
      <c r="B25" s="34"/>
      <c r="C25" s="34"/>
      <c r="D25" s="34"/>
      <c r="E25" s="34"/>
      <c r="F25" s="77"/>
    </row>
    <row r="26" spans="1:6" ht="20.100000000000001" customHeight="1" x14ac:dyDescent="0.2">
      <c r="A26" s="17" t="s">
        <v>133</v>
      </c>
      <c r="B26" s="103"/>
      <c r="C26" s="103"/>
      <c r="D26" s="103"/>
      <c r="E26" s="38">
        <f>SUM(D26-C26)</f>
        <v>0</v>
      </c>
      <c r="F26" s="87" t="str">
        <f>IF(AND(D26=E26,D26&lt;&gt;""),".....",IF(AND(C26="",D26=""),"",(E26/C26)*100))</f>
        <v/>
      </c>
    </row>
    <row r="27" spans="1:6" ht="20.100000000000001" customHeight="1" x14ac:dyDescent="0.2">
      <c r="A27" s="17" t="s">
        <v>114</v>
      </c>
      <c r="B27" s="103"/>
      <c r="C27" s="103"/>
      <c r="D27" s="103"/>
      <c r="E27" s="38">
        <f>SUM(D27-C27)</f>
        <v>0</v>
      </c>
      <c r="F27" s="87" t="str">
        <f>IF(AND(D27=E27,D27&lt;&gt;""),".....",IF(AND(C27="",D27=""),"",(E27/C27)*100))</f>
        <v/>
      </c>
    </row>
    <row r="28" spans="1:6" ht="20.100000000000001" customHeight="1" x14ac:dyDescent="0.2">
      <c r="A28" s="17" t="s">
        <v>115</v>
      </c>
      <c r="B28" s="103"/>
      <c r="C28" s="103"/>
      <c r="D28" s="103"/>
      <c r="E28" s="38">
        <f>SUM(D28-C28)</f>
        <v>0</v>
      </c>
      <c r="F28" s="87" t="str">
        <f>IF(AND(D28=E28,D28&lt;&gt;""),".....",IF(AND(C28="",D28=""),"",(E28/C28)*100))</f>
        <v/>
      </c>
    </row>
    <row r="29" spans="1:6" ht="20.100000000000001" customHeight="1" x14ac:dyDescent="0.2">
      <c r="A29" s="17" t="s">
        <v>116</v>
      </c>
      <c r="B29" s="103"/>
      <c r="C29" s="103"/>
      <c r="D29" s="103"/>
      <c r="E29" s="38">
        <f>SUM(D29-C29)</f>
        <v>0</v>
      </c>
      <c r="F29" s="87" t="str">
        <f>IF(AND(D29=E29,D29&lt;&gt;""),".....",IF(AND(C29="",D29=""),"",(E29/C29)*100))</f>
        <v/>
      </c>
    </row>
    <row r="30" spans="1:6" ht="12.75" customHeight="1" thickBot="1" x14ac:dyDescent="0.25">
      <c r="A30" s="17"/>
      <c r="B30" s="102"/>
      <c r="C30" s="106"/>
      <c r="D30" s="102"/>
      <c r="E30" s="36"/>
      <c r="F30" s="78"/>
    </row>
    <row r="31" spans="1:6" ht="33" customHeight="1" thickBot="1" x14ac:dyDescent="0.25">
      <c r="A31" s="190" t="s">
        <v>25</v>
      </c>
      <c r="B31" s="40">
        <f>SUM(B26:B29)</f>
        <v>0</v>
      </c>
      <c r="C31" s="40">
        <f>SUM(C26:C29)</f>
        <v>0</v>
      </c>
      <c r="D31" s="40">
        <f>SUM(D26:D29)</f>
        <v>0</v>
      </c>
      <c r="E31" s="35">
        <f>SUM(D31-C31)</f>
        <v>0</v>
      </c>
      <c r="F31" s="88" t="str">
        <f>IF(AND(D31=E31,D31&lt;&gt;""),".....",IF(AND(C31="",D31=""),"",(E31/C31)*100))</f>
        <v>.....</v>
      </c>
    </row>
    <row r="32" spans="1:6" ht="15.75" thickBot="1" x14ac:dyDescent="0.25"/>
    <row r="33" spans="1:6" s="3" customFormat="1" ht="19.5" customHeight="1" x14ac:dyDescent="0.25">
      <c r="A33" s="2" t="s">
        <v>0</v>
      </c>
      <c r="B33" s="239" t="s">
        <v>8</v>
      </c>
      <c r="C33" s="239"/>
      <c r="D33" s="175"/>
      <c r="E33" s="277"/>
      <c r="F33" s="278"/>
    </row>
    <row r="34" spans="1:6" s="3" customFormat="1" ht="15.75" x14ac:dyDescent="0.25">
      <c r="A34" s="4" t="s">
        <v>29</v>
      </c>
      <c r="B34" s="241" t="s">
        <v>22</v>
      </c>
      <c r="C34" s="241"/>
      <c r="D34" s="176" t="s">
        <v>176</v>
      </c>
      <c r="E34" s="148"/>
      <c r="F34" s="144"/>
    </row>
    <row r="35" spans="1:6" s="3" customFormat="1" ht="16.5" thickBot="1" x14ac:dyDescent="0.3">
      <c r="A35" s="279"/>
      <c r="B35" s="246"/>
      <c r="C35" s="246"/>
      <c r="D35" s="246"/>
      <c r="E35" s="246"/>
      <c r="F35" s="280"/>
    </row>
    <row r="36" spans="1:6" s="33" customFormat="1" ht="15.75" x14ac:dyDescent="0.25">
      <c r="A36" s="8"/>
      <c r="B36" s="9" t="s">
        <v>179</v>
      </c>
      <c r="C36" s="9" t="s">
        <v>2</v>
      </c>
      <c r="D36" s="9" t="s">
        <v>3</v>
      </c>
      <c r="E36" s="256" t="s">
        <v>118</v>
      </c>
      <c r="F36" s="257"/>
    </row>
    <row r="37" spans="1:6" s="10" customFormat="1" ht="16.5" thickBot="1" x14ac:dyDescent="0.3">
      <c r="A37" s="8"/>
      <c r="B37" s="12">
        <f>B5</f>
        <v>2024</v>
      </c>
      <c r="C37" s="12">
        <f>C5</f>
        <v>2025</v>
      </c>
      <c r="D37" s="12">
        <f>D5</f>
        <v>2026</v>
      </c>
      <c r="E37" s="42" t="s">
        <v>1</v>
      </c>
      <c r="F37" s="43" t="s">
        <v>5</v>
      </c>
    </row>
    <row r="38" spans="1:6" s="10" customFormat="1" ht="16.5" thickBot="1" x14ac:dyDescent="0.3">
      <c r="A38" s="11"/>
      <c r="B38" s="44"/>
      <c r="C38" s="45"/>
      <c r="D38" s="45"/>
      <c r="E38" s="45"/>
      <c r="F38" s="46"/>
    </row>
    <row r="39" spans="1:6" s="10" customFormat="1" ht="15.75" x14ac:dyDescent="0.25">
      <c r="A39" s="183"/>
      <c r="B39" s="184"/>
      <c r="C39" s="185"/>
      <c r="D39" s="185"/>
      <c r="E39" s="185"/>
      <c r="F39" s="186"/>
    </row>
    <row r="40" spans="1:6" ht="17.25" customHeight="1" x14ac:dyDescent="0.2">
      <c r="A40" s="17" t="s">
        <v>27</v>
      </c>
      <c r="B40" s="34"/>
      <c r="C40" s="34"/>
      <c r="D40" s="34"/>
      <c r="E40" s="34"/>
      <c r="F40" s="77"/>
    </row>
    <row r="41" spans="1:6" ht="22.5" customHeight="1" x14ac:dyDescent="0.2">
      <c r="A41" s="17" t="s">
        <v>133</v>
      </c>
      <c r="B41" s="103"/>
      <c r="C41" s="103"/>
      <c r="D41" s="103"/>
      <c r="E41" s="38">
        <f>SUM(D41-C41)</f>
        <v>0</v>
      </c>
      <c r="F41" s="87" t="str">
        <f>IF(AND(D41=E41,D41&lt;&gt;""),".....",IF(AND(C41="",D41=""),"",(E41/C41)*100))</f>
        <v/>
      </c>
    </row>
    <row r="42" spans="1:6" ht="22.5" customHeight="1" x14ac:dyDescent="0.2">
      <c r="A42" s="17" t="s">
        <v>134</v>
      </c>
      <c r="B42" s="103"/>
      <c r="C42" s="103"/>
      <c r="D42" s="103"/>
      <c r="E42" s="38">
        <f>SUM(D42-C42)</f>
        <v>0</v>
      </c>
      <c r="F42" s="87" t="str">
        <f>IF(AND(D42=E42,D42&lt;&gt;""),".....",IF(AND(C42="",D42=""),"",(E42/C42)*100))</f>
        <v/>
      </c>
    </row>
    <row r="43" spans="1:6" ht="22.5" customHeight="1" x14ac:dyDescent="0.2">
      <c r="A43" s="17" t="s">
        <v>28</v>
      </c>
      <c r="B43" s="103"/>
      <c r="C43" s="103"/>
      <c r="D43" s="103"/>
      <c r="E43" s="38">
        <f>SUM(D43-C43)</f>
        <v>0</v>
      </c>
      <c r="F43" s="87" t="str">
        <f>IF(AND(D43=E43,D43&lt;&gt;""),".....",IF(AND(C43="",D43=""),"",(E43/C43)*100))</f>
        <v/>
      </c>
    </row>
    <row r="44" spans="1:6" ht="21" customHeight="1" x14ac:dyDescent="0.2">
      <c r="A44" s="17" t="s">
        <v>116</v>
      </c>
      <c r="B44" s="103"/>
      <c r="C44" s="103"/>
      <c r="D44" s="103"/>
      <c r="E44" s="38">
        <f>SUM(D44-C44)</f>
        <v>0</v>
      </c>
      <c r="F44" s="87" t="str">
        <f>IF(AND(D44=E44,D44&lt;&gt;""),".....",IF(AND(C44="",D44=""),"",(E44/C44)*100))</f>
        <v/>
      </c>
    </row>
    <row r="45" spans="1:6" ht="22.5" customHeight="1" thickBot="1" x14ac:dyDescent="0.25">
      <c r="A45" s="17" t="s">
        <v>135</v>
      </c>
      <c r="B45" s="103"/>
      <c r="C45" s="103"/>
      <c r="D45" s="103"/>
      <c r="E45" s="40"/>
      <c r="F45" s="78"/>
    </row>
    <row r="46" spans="1:6" ht="25.5" customHeight="1" thickBot="1" x14ac:dyDescent="0.25">
      <c r="A46" s="17" t="s">
        <v>25</v>
      </c>
      <c r="B46" s="37">
        <f>SUM(B41:B45)</f>
        <v>0</v>
      </c>
      <c r="C46" s="37">
        <f>SUM(C41:C45)</f>
        <v>0</v>
      </c>
      <c r="D46" s="37">
        <f>SUM(D41:D45)</f>
        <v>0</v>
      </c>
      <c r="E46" s="181">
        <f>SUM(D46-C46)</f>
        <v>0</v>
      </c>
      <c r="F46" s="182" t="str">
        <f>IF(AND(D46=E46,D46&lt;&gt;""),".....",IF(AND(C46="",D46=""),"",(E46/C46)*100))</f>
        <v>.....</v>
      </c>
    </row>
    <row r="47" spans="1:6" s="10" customFormat="1" ht="25.5" customHeight="1" x14ac:dyDescent="0.25">
      <c r="A47" s="242" t="s">
        <v>161</v>
      </c>
      <c r="B47" s="281">
        <f>SUM(B46+B31+B23)</f>
        <v>0</v>
      </c>
      <c r="C47" s="281">
        <f>SUM(C46+C31+C23)</f>
        <v>0</v>
      </c>
      <c r="D47" s="281">
        <f>SUM(D46+D31+D23)</f>
        <v>0</v>
      </c>
      <c r="E47" s="270">
        <f>SUM(D47-C47)</f>
        <v>0</v>
      </c>
      <c r="F47" s="253" t="str">
        <f>IF(AND(D47=E47,D47&lt;&gt;""),".....",IF(AND(C47="",D47=""),"",(E47/C47)*100))</f>
        <v>.....</v>
      </c>
    </row>
    <row r="48" spans="1:6" s="10" customFormat="1" ht="16.5" thickBot="1" x14ac:dyDescent="0.3">
      <c r="A48" s="242"/>
      <c r="B48" s="245"/>
      <c r="C48" s="245"/>
      <c r="D48" s="245"/>
      <c r="E48" s="272"/>
      <c r="F48" s="255"/>
    </row>
    <row r="49" spans="1:6" ht="27.75" customHeight="1" x14ac:dyDescent="0.25">
      <c r="A49" s="14" t="s">
        <v>30</v>
      </c>
      <c r="B49" s="39"/>
      <c r="C49" s="39"/>
      <c r="D49" s="34"/>
      <c r="E49" s="34"/>
      <c r="F49" s="77"/>
    </row>
    <row r="50" spans="1:6" ht="26.25" customHeight="1" x14ac:dyDescent="0.2">
      <c r="A50" s="17" t="s">
        <v>158</v>
      </c>
      <c r="B50" s="39"/>
      <c r="C50" s="39"/>
      <c r="D50" s="34"/>
      <c r="E50" s="38">
        <f>SUM(D50-C50)</f>
        <v>0</v>
      </c>
      <c r="F50" s="87" t="str">
        <f>IF(AND(D50=E50,D50&lt;&gt;""),".....",IF(AND(C50="",D50=""),"",(E50/C50)*100))</f>
        <v/>
      </c>
    </row>
    <row r="51" spans="1:6" ht="22.5" customHeight="1" thickBot="1" x14ac:dyDescent="0.25">
      <c r="A51" s="17" t="s">
        <v>159</v>
      </c>
      <c r="B51" s="106"/>
      <c r="C51" s="106"/>
      <c r="D51" s="105"/>
      <c r="E51" s="40"/>
      <c r="F51" s="78"/>
    </row>
    <row r="52" spans="1:6" s="92" customFormat="1" ht="30" customHeight="1" thickBot="1" x14ac:dyDescent="0.25">
      <c r="A52" s="122" t="s">
        <v>162</v>
      </c>
      <c r="B52" s="180">
        <f>SUM(B50:B51)</f>
        <v>0</v>
      </c>
      <c r="C52" s="180">
        <f>SUM(C50:C51)</f>
        <v>0</v>
      </c>
      <c r="D52" s="180">
        <f>SUM(D50:D51)</f>
        <v>0</v>
      </c>
      <c r="E52" s="181">
        <f>SUM(D52-C52)</f>
        <v>0</v>
      </c>
      <c r="F52" s="182" t="str">
        <f>IF(AND(D52=E52,D52&lt;&gt;""),".....",IF(AND(C52="",D52=""),"",(E52/C52)*100))</f>
        <v>.....</v>
      </c>
    </row>
    <row r="53" spans="1:6" s="92" customFormat="1" ht="34.5" customHeight="1" thickBot="1" x14ac:dyDescent="0.25">
      <c r="A53" s="177" t="s">
        <v>163</v>
      </c>
      <c r="B53" s="178">
        <f>SUM(B52+B47)</f>
        <v>0</v>
      </c>
      <c r="C53" s="178">
        <f>SUM(C52+C47)</f>
        <v>0</v>
      </c>
      <c r="D53" s="178">
        <f>SUM(D52+D47)</f>
        <v>0</v>
      </c>
      <c r="E53" s="93">
        <f>SUM(D53-C53)</f>
        <v>0</v>
      </c>
      <c r="F53" s="179" t="str">
        <f>IF(AND(D53=E53,D53&lt;&gt;""),".....",IF(AND(C53="",D53=""),"",(E53/C53)*100))</f>
        <v>.....</v>
      </c>
    </row>
    <row r="54" spans="1:6" s="92" customFormat="1" ht="42" customHeight="1" thickBot="1" x14ac:dyDescent="0.25">
      <c r="A54" s="122" t="s">
        <v>164</v>
      </c>
      <c r="B54" s="180">
        <f>+B6+B16-B53</f>
        <v>0</v>
      </c>
      <c r="C54" s="180">
        <f>+C6+C16-C53</f>
        <v>0</v>
      </c>
      <c r="D54" s="180">
        <f>+D6+D16-D53</f>
        <v>0</v>
      </c>
      <c r="E54" s="181">
        <f>SUM(D54-C54)</f>
        <v>0</v>
      </c>
      <c r="F54" s="182" t="str">
        <f>IF(AND(D54=E54,D54&lt;&gt;""),".....",IF(AND(C54="",D54=""),"",(E54/C54)*100))</f>
        <v>.....</v>
      </c>
    </row>
    <row r="55" spans="1:6" ht="9.75" customHeight="1" x14ac:dyDescent="0.2">
      <c r="A55" s="17"/>
      <c r="B55" s="39"/>
      <c r="C55" s="39"/>
      <c r="D55" s="34"/>
      <c r="E55" s="34"/>
      <c r="F55" s="77"/>
    </row>
    <row r="56" spans="1:6" ht="15.75" x14ac:dyDescent="0.25">
      <c r="A56" s="14" t="s">
        <v>32</v>
      </c>
      <c r="B56" s="39"/>
      <c r="C56" s="39"/>
      <c r="D56" s="34"/>
      <c r="E56" s="34"/>
      <c r="F56" s="77"/>
    </row>
    <row r="57" spans="1:6" ht="27.75" customHeight="1" x14ac:dyDescent="0.2">
      <c r="A57" s="17" t="s">
        <v>136</v>
      </c>
      <c r="B57" s="101"/>
      <c r="C57" s="101"/>
      <c r="D57" s="103"/>
      <c r="E57" s="38">
        <f>SUM(D57-C57)</f>
        <v>0</v>
      </c>
      <c r="F57" s="87" t="str">
        <f>IF(AND(D57=E57,D57&lt;&gt;""),".....",IF(AND(C57="",D57=""),"",(E57/C57)*100))</f>
        <v/>
      </c>
    </row>
    <row r="58" spans="1:6" ht="22.5" customHeight="1" x14ac:dyDescent="0.2">
      <c r="A58" s="17" t="s">
        <v>137</v>
      </c>
      <c r="B58" s="101"/>
      <c r="C58" s="101"/>
      <c r="D58" s="103"/>
      <c r="E58" s="38">
        <f>SUM(D58-C58)</f>
        <v>0</v>
      </c>
      <c r="F58" s="87" t="str">
        <f>IF(AND(D58=E58,D58&lt;&gt;""),".....",IF(AND(C58="",D58=""),"",(E58/C58)*100))</f>
        <v/>
      </c>
    </row>
    <row r="59" spans="1:6" x14ac:dyDescent="0.2">
      <c r="A59" s="17"/>
      <c r="B59" s="101"/>
      <c r="C59" s="101"/>
      <c r="D59" s="103"/>
      <c r="E59" s="34"/>
      <c r="F59" s="77"/>
    </row>
    <row r="60" spans="1:6" x14ac:dyDescent="0.2">
      <c r="A60" s="17"/>
      <c r="B60" s="101"/>
      <c r="C60" s="101"/>
      <c r="D60" s="103"/>
      <c r="E60" s="34"/>
      <c r="F60" s="77"/>
    </row>
    <row r="61" spans="1:6" ht="15.75" thickBot="1" x14ac:dyDescent="0.25">
      <c r="A61" s="5"/>
      <c r="B61" s="106"/>
      <c r="C61" s="106"/>
      <c r="D61" s="105"/>
      <c r="E61" s="40"/>
      <c r="F61" s="78"/>
    </row>
    <row r="62" spans="1:6" x14ac:dyDescent="0.2">
      <c r="A62" s="3"/>
      <c r="B62" s="3"/>
      <c r="C62" s="3"/>
      <c r="D62" s="3"/>
      <c r="E62" s="3"/>
      <c r="F62" s="3"/>
    </row>
    <row r="63" spans="1:6" s="26" customFormat="1" x14ac:dyDescent="0.2">
      <c r="A63" s="3"/>
      <c r="B63" s="3"/>
      <c r="C63" s="3"/>
      <c r="D63" s="3"/>
      <c r="E63" s="3"/>
      <c r="F63" s="3"/>
    </row>
  </sheetData>
  <mergeCells count="16">
    <mergeCell ref="B47:B48"/>
    <mergeCell ref="A47:A48"/>
    <mergeCell ref="C47:C48"/>
    <mergeCell ref="A35:F35"/>
    <mergeCell ref="D47:D48"/>
    <mergeCell ref="E47:E48"/>
    <mergeCell ref="F47:F48"/>
    <mergeCell ref="E36:F36"/>
    <mergeCell ref="B33:C33"/>
    <mergeCell ref="E33:F33"/>
    <mergeCell ref="B34:C34"/>
    <mergeCell ref="E1:F1"/>
    <mergeCell ref="A3:F3"/>
    <mergeCell ref="E4:F4"/>
    <mergeCell ref="B1:C1"/>
    <mergeCell ref="B2:C2"/>
  </mergeCells>
  <phoneticPr fontId="0" type="noConversion"/>
  <printOptions horizontalCentered="1"/>
  <pageMargins left="0.25" right="0.25" top="0.5" bottom="0.3" header="0.5" footer="0.31"/>
  <pageSetup paperSize="5" scale="87" fitToHeight="0" orientation="landscape" verticalDpi="300" r:id="rId1"/>
  <headerFooter alignWithMargins="0"/>
  <rowBreaks count="1" manualBreakCount="1">
    <brk id="3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X30"/>
  <sheetViews>
    <sheetView showGridLines="0" showZeros="0" zoomScaleNormal="100" zoomScaleSheetLayoutView="75" workbookViewId="0">
      <selection activeCell="M9" sqref="M9"/>
    </sheetView>
  </sheetViews>
  <sheetFormatPr defaultColWidth="9.140625" defaultRowHeight="15" x14ac:dyDescent="0.2"/>
  <cols>
    <col min="1" max="1" width="48.85546875" style="16" customWidth="1"/>
    <col min="2" max="2" width="12.7109375" style="16" customWidth="1"/>
    <col min="3" max="3" width="24.7109375" style="16" customWidth="1"/>
    <col min="4" max="4" width="12.7109375" style="16" customWidth="1"/>
    <col min="5" max="5" width="24.7109375" style="16" customWidth="1"/>
    <col min="6" max="6" width="12.7109375" style="16" customWidth="1"/>
    <col min="7" max="7" width="24.7109375" style="16" customWidth="1"/>
    <col min="8" max="8" width="12.7109375" style="16" customWidth="1"/>
    <col min="9" max="9" width="15.5703125" style="16" customWidth="1"/>
    <col min="10" max="16384" width="9.140625" style="16"/>
  </cols>
  <sheetData>
    <row r="1" spans="1:50" ht="15.75" customHeight="1" x14ac:dyDescent="0.25">
      <c r="A1" s="55" t="s">
        <v>0</v>
      </c>
      <c r="B1" s="287"/>
      <c r="C1" s="287"/>
      <c r="D1" s="172"/>
      <c r="E1" s="172"/>
      <c r="F1" s="288"/>
      <c r="G1" s="288"/>
      <c r="H1" s="288"/>
      <c r="I1" s="289"/>
    </row>
    <row r="2" spans="1:50" ht="16.5" customHeight="1" x14ac:dyDescent="0.25">
      <c r="A2" s="56" t="s">
        <v>33</v>
      </c>
      <c r="B2" s="241" t="s">
        <v>166</v>
      </c>
      <c r="C2" s="241"/>
      <c r="D2" s="241"/>
      <c r="E2" s="241"/>
      <c r="F2" s="290" t="s">
        <v>34</v>
      </c>
      <c r="G2" s="290"/>
      <c r="H2" s="290"/>
      <c r="I2" s="291"/>
    </row>
    <row r="3" spans="1:50" ht="23.25" customHeight="1" thickBot="1" x14ac:dyDescent="0.25">
      <c r="A3" s="292"/>
      <c r="B3" s="293"/>
      <c r="C3" s="293"/>
      <c r="D3" s="293"/>
      <c r="E3" s="293"/>
      <c r="F3" s="293"/>
      <c r="G3" s="293"/>
      <c r="H3" s="293"/>
      <c r="I3" s="294"/>
    </row>
    <row r="4" spans="1:50" s="48" customFormat="1" ht="17.25" customHeight="1" thickBot="1" x14ac:dyDescent="0.3">
      <c r="A4" s="57"/>
      <c r="B4" s="282" t="s">
        <v>207</v>
      </c>
      <c r="C4" s="283"/>
      <c r="D4" s="282" t="s">
        <v>208</v>
      </c>
      <c r="E4" s="283"/>
      <c r="F4" s="284" t="s">
        <v>209</v>
      </c>
      <c r="G4" s="285"/>
      <c r="H4" s="282" t="s">
        <v>118</v>
      </c>
      <c r="I4" s="286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1:50" s="49" customFormat="1" ht="21.75" customHeight="1" thickBot="1" x14ac:dyDescent="0.3">
      <c r="A5" s="57"/>
      <c r="B5" s="13" t="s">
        <v>35</v>
      </c>
      <c r="C5" s="71" t="s">
        <v>1</v>
      </c>
      <c r="D5" s="71" t="s">
        <v>35</v>
      </c>
      <c r="E5" s="71" t="s">
        <v>1</v>
      </c>
      <c r="F5" s="13" t="s">
        <v>35</v>
      </c>
      <c r="G5" s="71" t="s">
        <v>1</v>
      </c>
      <c r="H5" s="13" t="s">
        <v>35</v>
      </c>
      <c r="I5" s="72" t="s">
        <v>5</v>
      </c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</row>
    <row r="6" spans="1:50" s="49" customFormat="1" ht="16.5" customHeight="1" x14ac:dyDescent="0.2">
      <c r="A6" s="57"/>
      <c r="B6" s="50"/>
      <c r="C6" s="50"/>
      <c r="D6" s="50"/>
      <c r="E6" s="50"/>
      <c r="F6" s="50"/>
      <c r="G6" s="47"/>
      <c r="H6" s="50"/>
      <c r="I6" s="58"/>
    </row>
    <row r="7" spans="1:50" ht="19.5" customHeight="1" x14ac:dyDescent="0.25">
      <c r="A7" s="59" t="s">
        <v>36</v>
      </c>
      <c r="B7" s="51"/>
      <c r="C7" s="51"/>
      <c r="D7" s="51"/>
      <c r="E7" s="51"/>
      <c r="F7" s="51"/>
      <c r="G7" s="52"/>
      <c r="H7" s="51"/>
      <c r="I7" s="60"/>
    </row>
    <row r="8" spans="1:50" ht="27" customHeight="1" x14ac:dyDescent="0.2">
      <c r="A8" s="17" t="s">
        <v>138</v>
      </c>
      <c r="B8" s="213"/>
      <c r="C8" s="108"/>
      <c r="D8" s="213"/>
      <c r="E8" s="108"/>
      <c r="F8" s="213"/>
      <c r="G8" s="108"/>
      <c r="H8" s="213">
        <f>+F8-D8</f>
        <v>0</v>
      </c>
      <c r="I8" s="87" t="str">
        <f>IF(AND(F8=H8,F8&lt;&gt;""),".....",IF(AND(D8="",F8=""),"",(H8/D8)*100))</f>
        <v/>
      </c>
      <c r="J8" s="17"/>
    </row>
    <row r="9" spans="1:50" ht="24" customHeight="1" x14ac:dyDescent="0.2">
      <c r="A9" s="17" t="s">
        <v>37</v>
      </c>
      <c r="B9" s="213"/>
      <c r="C9" s="108"/>
      <c r="D9" s="213"/>
      <c r="E9" s="108"/>
      <c r="F9" s="213"/>
      <c r="G9" s="108"/>
      <c r="H9" s="213"/>
      <c r="I9" s="109"/>
      <c r="J9" s="17"/>
    </row>
    <row r="10" spans="1:50" ht="24" customHeight="1" x14ac:dyDescent="0.2">
      <c r="A10" s="17" t="s">
        <v>139</v>
      </c>
      <c r="B10" s="213"/>
      <c r="C10" s="108"/>
      <c r="D10" s="213"/>
      <c r="E10" s="108"/>
      <c r="F10" s="213"/>
      <c r="G10" s="108"/>
      <c r="H10" s="213">
        <f t="shared" ref="H10:H15" si="0">+F10-D10</f>
        <v>0</v>
      </c>
      <c r="I10" s="87" t="str">
        <f t="shared" ref="I10:I16" si="1">IF(AND(F10=H10,F10&lt;&gt;""),".....",IF(AND(D10="",F10=""),"",(H10/D10)*100))</f>
        <v/>
      </c>
      <c r="J10" s="17"/>
    </row>
    <row r="11" spans="1:50" ht="24" customHeight="1" x14ac:dyDescent="0.2">
      <c r="A11" s="17" t="s">
        <v>140</v>
      </c>
      <c r="B11" s="213"/>
      <c r="C11" s="108"/>
      <c r="D11" s="213"/>
      <c r="E11" s="108"/>
      <c r="F11" s="213"/>
      <c r="G11" s="108"/>
      <c r="H11" s="213">
        <f t="shared" si="0"/>
        <v>0</v>
      </c>
      <c r="I11" s="87" t="str">
        <f t="shared" si="1"/>
        <v/>
      </c>
      <c r="J11" s="17"/>
    </row>
    <row r="12" spans="1:50" ht="22.5" customHeight="1" x14ac:dyDescent="0.2">
      <c r="A12" s="17" t="s">
        <v>141</v>
      </c>
      <c r="B12" s="213"/>
      <c r="C12" s="108"/>
      <c r="D12" s="213"/>
      <c r="E12" s="108"/>
      <c r="F12" s="213"/>
      <c r="G12" s="108"/>
      <c r="H12" s="213">
        <f t="shared" si="0"/>
        <v>0</v>
      </c>
      <c r="I12" s="87" t="str">
        <f t="shared" si="1"/>
        <v/>
      </c>
      <c r="J12" s="17"/>
    </row>
    <row r="13" spans="1:50" ht="22.5" customHeight="1" x14ac:dyDescent="0.2">
      <c r="A13" s="17" t="s">
        <v>142</v>
      </c>
      <c r="B13" s="213"/>
      <c r="C13" s="108"/>
      <c r="D13" s="213"/>
      <c r="E13" s="108"/>
      <c r="F13" s="213"/>
      <c r="G13" s="108"/>
      <c r="H13" s="213">
        <f t="shared" si="0"/>
        <v>0</v>
      </c>
      <c r="I13" s="87" t="str">
        <f t="shared" si="1"/>
        <v/>
      </c>
      <c r="J13" s="17"/>
    </row>
    <row r="14" spans="1:50" ht="22.5" customHeight="1" x14ac:dyDescent="0.2">
      <c r="A14" s="91" t="s">
        <v>144</v>
      </c>
      <c r="B14" s="213"/>
      <c r="C14" s="108"/>
      <c r="D14" s="213"/>
      <c r="E14" s="108"/>
      <c r="F14" s="213"/>
      <c r="G14" s="108"/>
      <c r="H14" s="213">
        <f t="shared" si="0"/>
        <v>0</v>
      </c>
      <c r="I14" s="87" t="str">
        <f t="shared" si="1"/>
        <v/>
      </c>
      <c r="J14" s="17"/>
    </row>
    <row r="15" spans="1:50" ht="22.5" customHeight="1" x14ac:dyDescent="0.2">
      <c r="A15" s="17" t="s">
        <v>143</v>
      </c>
      <c r="B15" s="214"/>
      <c r="C15" s="110"/>
      <c r="D15" s="214"/>
      <c r="E15" s="110"/>
      <c r="F15" s="214"/>
      <c r="G15" s="110"/>
      <c r="H15" s="213">
        <f t="shared" si="0"/>
        <v>0</v>
      </c>
      <c r="I15" s="223" t="str">
        <f t="shared" si="1"/>
        <v/>
      </c>
      <c r="J15" s="17"/>
    </row>
    <row r="16" spans="1:50" ht="41.25" customHeight="1" x14ac:dyDescent="0.25">
      <c r="A16" s="199" t="s">
        <v>38</v>
      </c>
      <c r="B16" s="215">
        <f t="shared" ref="B16:H16" si="2">SUM(B8:B15)</f>
        <v>0</v>
      </c>
      <c r="C16" s="174">
        <f t="shared" si="2"/>
        <v>0</v>
      </c>
      <c r="D16" s="215">
        <f t="shared" si="2"/>
        <v>0</v>
      </c>
      <c r="E16" s="174">
        <f t="shared" si="2"/>
        <v>0</v>
      </c>
      <c r="F16" s="215">
        <f t="shared" si="2"/>
        <v>0</v>
      </c>
      <c r="G16" s="174">
        <f t="shared" si="2"/>
        <v>0</v>
      </c>
      <c r="H16" s="215">
        <f t="shared" si="2"/>
        <v>0</v>
      </c>
      <c r="I16" s="87" t="str">
        <f t="shared" si="1"/>
        <v>.....</v>
      </c>
      <c r="J16" s="17"/>
    </row>
    <row r="17" spans="1:9" ht="6" customHeight="1" thickBot="1" x14ac:dyDescent="0.25">
      <c r="A17" s="200"/>
      <c r="B17" s="171"/>
      <c r="C17" s="171"/>
      <c r="D17" s="171"/>
      <c r="E17" s="171"/>
      <c r="F17" s="171"/>
      <c r="G17" s="171"/>
      <c r="H17" s="171"/>
      <c r="I17" s="197"/>
    </row>
    <row r="18" spans="1:9" x14ac:dyDescent="0.2">
      <c r="A18" s="17"/>
      <c r="B18" s="54"/>
      <c r="C18" s="54"/>
      <c r="D18" s="54"/>
      <c r="E18" s="54"/>
      <c r="F18" s="54"/>
      <c r="G18" s="53"/>
      <c r="H18" s="53"/>
      <c r="I18" s="27"/>
    </row>
    <row r="19" spans="1:9" x14ac:dyDescent="0.2">
      <c r="A19" s="17"/>
      <c r="B19" s="54"/>
      <c r="C19" s="54"/>
      <c r="D19" s="54"/>
      <c r="E19" s="54"/>
      <c r="F19" s="54"/>
      <c r="G19" s="53"/>
      <c r="H19" s="53"/>
      <c r="I19" s="27"/>
    </row>
    <row r="20" spans="1:9" x14ac:dyDescent="0.2">
      <c r="A20" s="17"/>
      <c r="B20" s="54"/>
      <c r="C20" s="54"/>
      <c r="D20" s="54"/>
      <c r="E20" s="54"/>
      <c r="F20" s="54"/>
      <c r="G20" s="53"/>
      <c r="H20" s="53"/>
      <c r="I20" s="27"/>
    </row>
    <row r="21" spans="1:9" x14ac:dyDescent="0.2">
      <c r="A21" s="17"/>
      <c r="B21" s="54"/>
      <c r="C21" s="54"/>
      <c r="D21" s="54"/>
      <c r="E21" s="54"/>
      <c r="F21" s="54"/>
      <c r="G21" s="53"/>
      <c r="H21" s="53"/>
      <c r="I21" s="27"/>
    </row>
    <row r="22" spans="1:9" x14ac:dyDescent="0.2">
      <c r="A22" s="17"/>
      <c r="B22" s="54"/>
      <c r="C22" s="54"/>
      <c r="D22" s="54"/>
      <c r="E22" s="54"/>
      <c r="F22" s="54"/>
      <c r="G22" s="53"/>
      <c r="H22" s="53"/>
      <c r="I22" s="27"/>
    </row>
    <row r="23" spans="1:9" x14ac:dyDescent="0.2">
      <c r="A23" s="17"/>
      <c r="B23" s="54"/>
      <c r="C23" s="54"/>
      <c r="D23" s="54"/>
      <c r="E23" s="54"/>
      <c r="F23" s="54"/>
      <c r="G23" s="53"/>
      <c r="H23" s="53"/>
      <c r="I23" s="27"/>
    </row>
    <row r="24" spans="1:9" x14ac:dyDescent="0.2">
      <c r="A24" s="17"/>
      <c r="B24" s="54"/>
      <c r="C24" s="54"/>
      <c r="D24" s="54"/>
      <c r="E24" s="54"/>
      <c r="F24" s="54"/>
      <c r="G24" s="53"/>
      <c r="H24" s="53"/>
      <c r="I24" s="27"/>
    </row>
    <row r="25" spans="1:9" x14ac:dyDescent="0.2">
      <c r="A25" s="17"/>
      <c r="B25" s="54"/>
      <c r="C25" s="54"/>
      <c r="D25" s="54"/>
      <c r="E25" s="54"/>
      <c r="F25" s="54"/>
      <c r="G25" s="53"/>
      <c r="H25" s="53"/>
      <c r="I25" s="27"/>
    </row>
    <row r="26" spans="1:9" x14ac:dyDescent="0.2">
      <c r="A26" s="17"/>
      <c r="B26" s="54"/>
      <c r="C26" s="54"/>
      <c r="D26" s="54"/>
      <c r="E26" s="54"/>
      <c r="F26" s="54"/>
      <c r="G26" s="53"/>
      <c r="H26" s="53"/>
      <c r="I26" s="27"/>
    </row>
    <row r="27" spans="1:9" s="3" customFormat="1" x14ac:dyDescent="0.2">
      <c r="A27" s="17"/>
      <c r="E27" s="3" t="s">
        <v>167</v>
      </c>
      <c r="I27" s="191" t="s">
        <v>168</v>
      </c>
    </row>
    <row r="28" spans="1:9" x14ac:dyDescent="0.2">
      <c r="A28" s="17"/>
      <c r="B28" s="3"/>
      <c r="C28" s="3"/>
      <c r="D28" s="3"/>
      <c r="E28" s="3"/>
      <c r="F28" s="30" t="s">
        <v>7</v>
      </c>
      <c r="G28" s="30"/>
      <c r="H28" s="30"/>
      <c r="I28" s="29" t="s">
        <v>39</v>
      </c>
    </row>
    <row r="29" spans="1:9" x14ac:dyDescent="0.2">
      <c r="A29" s="17"/>
      <c r="B29" s="3"/>
      <c r="C29" s="3"/>
      <c r="D29" s="3"/>
      <c r="E29" s="3"/>
      <c r="F29" s="30"/>
      <c r="G29" s="30"/>
      <c r="H29" s="30"/>
      <c r="I29" s="29"/>
    </row>
    <row r="30" spans="1:9" ht="15.75" thickBot="1" x14ac:dyDescent="0.25">
      <c r="A30" s="5"/>
      <c r="B30" s="6"/>
      <c r="C30" s="6"/>
      <c r="D30" s="6"/>
      <c r="E30" s="6"/>
      <c r="F30" s="6"/>
      <c r="G30" s="6"/>
      <c r="H30" s="6"/>
      <c r="I30" s="7"/>
    </row>
  </sheetData>
  <mergeCells count="9">
    <mergeCell ref="D4:E4"/>
    <mergeCell ref="B4:C4"/>
    <mergeCell ref="F4:G4"/>
    <mergeCell ref="H4:I4"/>
    <mergeCell ref="B1:C1"/>
    <mergeCell ref="F1:I1"/>
    <mergeCell ref="F2:I2"/>
    <mergeCell ref="A3:I3"/>
    <mergeCell ref="B2:E2"/>
  </mergeCells>
  <phoneticPr fontId="0" type="noConversion"/>
  <printOptions horizontalCentered="1"/>
  <pageMargins left="0.25" right="0.25" top="0.5" bottom="0.3" header="0.5" footer="0.31"/>
  <pageSetup paperSize="5" scale="93" fitToHeight="0" orientation="landscape" r:id="rId1"/>
  <headerFooter alignWithMargins="0"/>
  <ignoredErrors>
    <ignoredError sqref="H8:H1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1"/>
  <sheetViews>
    <sheetView showGridLines="0" showZeros="0" showOutlineSymbols="0" view="pageBreakPreview" zoomScale="75" zoomScaleNormal="85" workbookViewId="0">
      <pane xSplit="1" ySplit="5" topLeftCell="B6" activePane="bottomRight" state="frozen"/>
      <selection activeCell="T22" sqref="T22:W22"/>
      <selection pane="topRight" activeCell="T22" sqref="T22:W22"/>
      <selection pane="bottomLeft" activeCell="T22" sqref="T22:W22"/>
      <selection pane="bottomRight" activeCell="J11" sqref="J11"/>
    </sheetView>
  </sheetViews>
  <sheetFormatPr defaultColWidth="9.140625" defaultRowHeight="15" x14ac:dyDescent="0.2"/>
  <cols>
    <col min="1" max="1" width="79.7109375" style="16" customWidth="1"/>
    <col min="2" max="2" width="27.85546875" style="16" customWidth="1"/>
    <col min="3" max="3" width="28" style="16" customWidth="1"/>
    <col min="4" max="4" width="27.140625" style="16" customWidth="1"/>
    <col min="5" max="5" width="21.42578125" style="16" customWidth="1"/>
    <col min="6" max="6" width="19.28515625" style="16" customWidth="1"/>
    <col min="7" max="16384" width="9.140625" style="16"/>
  </cols>
  <sheetData>
    <row r="1" spans="1:12" s="3" customFormat="1" ht="22.5" customHeight="1" x14ac:dyDescent="0.25">
      <c r="A1" s="2" t="s">
        <v>0</v>
      </c>
      <c r="B1" s="239" t="s">
        <v>8</v>
      </c>
      <c r="C1" s="239"/>
      <c r="D1" s="31"/>
      <c r="E1" s="277"/>
      <c r="F1" s="278"/>
    </row>
    <row r="2" spans="1:12" s="3" customFormat="1" ht="15.75" x14ac:dyDescent="0.25">
      <c r="A2" s="4" t="s">
        <v>40</v>
      </c>
      <c r="B2" s="241" t="s">
        <v>41</v>
      </c>
      <c r="C2" s="241"/>
      <c r="D2" s="176" t="s">
        <v>203</v>
      </c>
      <c r="E2" s="176"/>
      <c r="F2" s="222"/>
    </row>
    <row r="3" spans="1:12" s="3" customFormat="1" ht="20.25" customHeight="1" thickBot="1" x14ac:dyDescent="0.3">
      <c r="A3" s="279"/>
      <c r="B3" s="246"/>
      <c r="C3" s="246"/>
      <c r="D3" s="246"/>
      <c r="E3" s="246"/>
      <c r="F3" s="280"/>
    </row>
    <row r="4" spans="1:12" s="33" customFormat="1" ht="15.75" x14ac:dyDescent="0.25">
      <c r="A4" s="8"/>
      <c r="B4" s="9" t="s">
        <v>179</v>
      </c>
      <c r="C4" s="9" t="s">
        <v>2</v>
      </c>
      <c r="D4" s="9" t="s">
        <v>3</v>
      </c>
      <c r="E4" s="256" t="s">
        <v>4</v>
      </c>
      <c r="F4" s="257"/>
    </row>
    <row r="5" spans="1:12" s="10" customFormat="1" ht="16.5" thickBot="1" x14ac:dyDescent="0.3">
      <c r="A5" s="24"/>
      <c r="B5" s="12">
        <v>2024</v>
      </c>
      <c r="C5" s="12">
        <v>2025</v>
      </c>
      <c r="D5" s="12">
        <v>2026</v>
      </c>
      <c r="E5" s="13" t="s">
        <v>1</v>
      </c>
      <c r="F5" s="22" t="s">
        <v>5</v>
      </c>
    </row>
    <row r="6" spans="1:12" s="92" customFormat="1" ht="30" customHeight="1" thickBot="1" x14ac:dyDescent="0.25">
      <c r="A6" s="195" t="s">
        <v>165</v>
      </c>
      <c r="B6" s="188"/>
      <c r="C6" s="196">
        <f>+B52</f>
        <v>0</v>
      </c>
      <c r="D6" s="196">
        <f>+C52</f>
        <v>0</v>
      </c>
      <c r="E6" s="181">
        <f>SUM(D6-C6)</f>
        <v>0</v>
      </c>
      <c r="F6" s="182" t="str">
        <f>IF(AND(D6=E6,D6&lt;&gt;""),".....",IF(AND(C6="",D6=""),"",(E6/C6)*100))</f>
        <v>.....</v>
      </c>
    </row>
    <row r="7" spans="1:12" ht="24.75" customHeight="1" x14ac:dyDescent="0.25">
      <c r="A7" s="14" t="s">
        <v>18</v>
      </c>
      <c r="B7" s="81"/>
      <c r="C7" s="81"/>
      <c r="D7" s="81"/>
      <c r="E7" s="81"/>
      <c r="F7" s="83"/>
    </row>
    <row r="8" spans="1:12" ht="20.100000000000001" customHeight="1" x14ac:dyDescent="0.25">
      <c r="A8" s="17" t="s">
        <v>145</v>
      </c>
      <c r="B8" s="111"/>
      <c r="C8" s="111"/>
      <c r="D8" s="111"/>
      <c r="E8" s="38">
        <f t="shared" ref="E8:E13" si="0">SUM(D8-C8)</f>
        <v>0</v>
      </c>
      <c r="F8" s="87" t="str">
        <f t="shared" ref="F8:F13" si="1">IF(AND(D8=E8,D8&lt;&gt;""),".....",IF(AND(C8="",D8=""),"",(E8/C8)*100))</f>
        <v/>
      </c>
    </row>
    <row r="9" spans="1:12" ht="20.100000000000001" customHeight="1" x14ac:dyDescent="0.2">
      <c r="A9" s="17" t="s">
        <v>146</v>
      </c>
      <c r="B9" s="103"/>
      <c r="C9" s="103"/>
      <c r="D9" s="103"/>
      <c r="E9" s="38">
        <f t="shared" si="0"/>
        <v>0</v>
      </c>
      <c r="F9" s="87" t="str">
        <f t="shared" si="1"/>
        <v/>
      </c>
    </row>
    <row r="10" spans="1:12" ht="20.100000000000001" customHeight="1" x14ac:dyDescent="0.2">
      <c r="A10" s="17" t="s">
        <v>147</v>
      </c>
      <c r="B10" s="103"/>
      <c r="C10" s="103"/>
      <c r="D10" s="103"/>
      <c r="E10" s="38">
        <f t="shared" si="0"/>
        <v>0</v>
      </c>
      <c r="F10" s="87" t="str">
        <f t="shared" si="1"/>
        <v/>
      </c>
      <c r="G10" s="3"/>
      <c r="H10" s="3"/>
      <c r="I10" s="3"/>
      <c r="J10" s="3"/>
      <c r="K10" s="3"/>
      <c r="L10" s="3"/>
    </row>
    <row r="11" spans="1:12" ht="20.100000000000001" customHeight="1" x14ac:dyDescent="0.2">
      <c r="A11" s="17" t="s">
        <v>148</v>
      </c>
      <c r="B11" s="103"/>
      <c r="C11" s="103"/>
      <c r="D11" s="103"/>
      <c r="E11" s="38">
        <f t="shared" si="0"/>
        <v>0</v>
      </c>
      <c r="F11" s="87" t="str">
        <f t="shared" si="1"/>
        <v/>
      </c>
      <c r="G11" s="3"/>
      <c r="H11" s="3"/>
      <c r="I11" s="3"/>
      <c r="J11" s="3"/>
      <c r="K11" s="3"/>
      <c r="L11" s="3"/>
    </row>
    <row r="12" spans="1:12" ht="20.100000000000001" customHeight="1" x14ac:dyDescent="0.2">
      <c r="A12" s="17" t="s">
        <v>170</v>
      </c>
      <c r="B12" s="103"/>
      <c r="C12" s="103"/>
      <c r="D12" s="103"/>
      <c r="E12" s="38">
        <f t="shared" si="0"/>
        <v>0</v>
      </c>
      <c r="F12" s="87" t="str">
        <f t="shared" si="1"/>
        <v/>
      </c>
      <c r="G12" s="3"/>
      <c r="H12" s="3"/>
      <c r="I12" s="3"/>
      <c r="J12" s="3"/>
      <c r="K12" s="3"/>
      <c r="L12" s="3"/>
    </row>
    <row r="13" spans="1:12" ht="20.100000000000001" customHeight="1" thickBot="1" x14ac:dyDescent="0.25">
      <c r="A13" s="17" t="s">
        <v>170</v>
      </c>
      <c r="B13" s="103"/>
      <c r="C13" s="103"/>
      <c r="D13" s="103"/>
      <c r="E13" s="38">
        <f t="shared" si="0"/>
        <v>0</v>
      </c>
      <c r="F13" s="87" t="str">
        <f t="shared" si="1"/>
        <v/>
      </c>
    </row>
    <row r="14" spans="1:12" s="92" customFormat="1" ht="31.5" customHeight="1" thickBot="1" x14ac:dyDescent="0.25">
      <c r="A14" s="192" t="s">
        <v>71</v>
      </c>
      <c r="B14" s="178">
        <f>SUM(B8:B13)</f>
        <v>0</v>
      </c>
      <c r="C14" s="178">
        <f>SUM(C8:C13)</f>
        <v>0</v>
      </c>
      <c r="D14" s="178">
        <f>SUM(D8:D13)</f>
        <v>0</v>
      </c>
      <c r="E14" s="93">
        <f>SUM(D14-C14)</f>
        <v>0</v>
      </c>
      <c r="F14" s="94" t="str">
        <f>IF(AND(D14=E14,D14&lt;&gt;""),".....",IF(AND(C14="",D14=""),"",(E14/C14)*100))</f>
        <v>.....</v>
      </c>
    </row>
    <row r="15" spans="1:12" ht="24.95" customHeight="1" x14ac:dyDescent="0.25">
      <c r="A15" s="14" t="s">
        <v>23</v>
      </c>
      <c r="B15" s="38"/>
      <c r="C15" s="34"/>
      <c r="D15" s="38"/>
      <c r="E15" s="34"/>
      <c r="F15" s="77"/>
    </row>
    <row r="16" spans="1:12" ht="20.100000000000001" customHeight="1" x14ac:dyDescent="0.2">
      <c r="A16" s="17" t="s">
        <v>24</v>
      </c>
      <c r="B16" s="34"/>
      <c r="C16" s="34"/>
      <c r="D16" s="34"/>
      <c r="E16" s="38">
        <f t="shared" ref="E16:E21" si="2">SUM(D16-C16)</f>
        <v>0</v>
      </c>
      <c r="F16" s="87" t="str">
        <f t="shared" ref="F16:F21" si="3">IF(AND(D16=E16,D16&lt;&gt;""),".....",IF(AND(C16="",D16=""),"",(E16/C16)*100))</f>
        <v/>
      </c>
    </row>
    <row r="17" spans="1:6" ht="20.100000000000001" customHeight="1" x14ac:dyDescent="0.2">
      <c r="A17" s="17" t="s">
        <v>113</v>
      </c>
      <c r="B17" s="103"/>
      <c r="C17" s="103"/>
      <c r="D17" s="103"/>
      <c r="E17" s="38">
        <f t="shared" si="2"/>
        <v>0</v>
      </c>
      <c r="F17" s="87" t="str">
        <f t="shared" si="3"/>
        <v/>
      </c>
    </row>
    <row r="18" spans="1:6" ht="20.100000000000001" customHeight="1" x14ac:dyDescent="0.2">
      <c r="A18" s="17" t="s">
        <v>134</v>
      </c>
      <c r="B18" s="103"/>
      <c r="C18" s="103"/>
      <c r="D18" s="103"/>
      <c r="E18" s="38">
        <f t="shared" si="2"/>
        <v>0</v>
      </c>
      <c r="F18" s="87" t="str">
        <f t="shared" si="3"/>
        <v/>
      </c>
    </row>
    <row r="19" spans="1:6" ht="20.100000000000001" customHeight="1" x14ac:dyDescent="0.2">
      <c r="A19" s="17" t="s">
        <v>28</v>
      </c>
      <c r="B19" s="103"/>
      <c r="C19" s="103"/>
      <c r="D19" s="103"/>
      <c r="E19" s="38">
        <f t="shared" si="2"/>
        <v>0</v>
      </c>
      <c r="F19" s="87" t="str">
        <f t="shared" si="3"/>
        <v/>
      </c>
    </row>
    <row r="20" spans="1:6" ht="20.100000000000001" customHeight="1" thickBot="1" x14ac:dyDescent="0.25">
      <c r="A20" s="17" t="s">
        <v>149</v>
      </c>
      <c r="B20" s="103"/>
      <c r="C20" s="103"/>
      <c r="D20" s="103"/>
      <c r="E20" s="38">
        <f t="shared" si="2"/>
        <v>0</v>
      </c>
      <c r="F20" s="87" t="str">
        <f t="shared" si="3"/>
        <v/>
      </c>
    </row>
    <row r="21" spans="1:6" s="92" customFormat="1" ht="24.95" customHeight="1" thickBot="1" x14ac:dyDescent="0.25">
      <c r="A21" s="122" t="s">
        <v>25</v>
      </c>
      <c r="B21" s="194">
        <f>SUM(B17:B20)</f>
        <v>0</v>
      </c>
      <c r="C21" s="194">
        <f>SUM(C17:C20)</f>
        <v>0</v>
      </c>
      <c r="D21" s="194">
        <f>SUM(D17:D20)</f>
        <v>0</v>
      </c>
      <c r="E21" s="93">
        <f t="shared" si="2"/>
        <v>0</v>
      </c>
      <c r="F21" s="94" t="str">
        <f t="shared" si="3"/>
        <v>.....</v>
      </c>
    </row>
    <row r="22" spans="1:6" ht="20.100000000000001" customHeight="1" x14ac:dyDescent="0.2">
      <c r="A22" s="17" t="s">
        <v>42</v>
      </c>
      <c r="B22" s="34"/>
      <c r="C22" s="34"/>
      <c r="D22" s="34"/>
      <c r="E22" s="34"/>
      <c r="F22" s="77"/>
    </row>
    <row r="23" spans="1:6" ht="20.100000000000001" customHeight="1" x14ac:dyDescent="0.2">
      <c r="A23" s="17" t="s">
        <v>113</v>
      </c>
      <c r="B23" s="103"/>
      <c r="C23" s="103"/>
      <c r="D23" s="103"/>
      <c r="E23" s="38">
        <f>SUM(D23-C23)</f>
        <v>0</v>
      </c>
      <c r="F23" s="87" t="str">
        <f>IF(AND(D23=E23,D23&lt;&gt;""),".....",IF(AND(C23="",D23=""),"",(E23/C23)*100))</f>
        <v/>
      </c>
    </row>
    <row r="24" spans="1:6" ht="20.100000000000001" customHeight="1" x14ac:dyDescent="0.2">
      <c r="A24" s="17" t="s">
        <v>134</v>
      </c>
      <c r="B24" s="103"/>
      <c r="C24" s="103"/>
      <c r="D24" s="103"/>
      <c r="E24" s="38">
        <f>SUM(D24-C24)</f>
        <v>0</v>
      </c>
      <c r="F24" s="87" t="str">
        <f>IF(AND(D24=E24,D24&lt;&gt;""),".....",IF(AND(C24="",D24=""),"",(E24/C24)*100))</f>
        <v/>
      </c>
    </row>
    <row r="25" spans="1:6" ht="20.100000000000001" customHeight="1" x14ac:dyDescent="0.2">
      <c r="A25" s="17" t="s">
        <v>28</v>
      </c>
      <c r="B25" s="103"/>
      <c r="C25" s="103"/>
      <c r="D25" s="103"/>
      <c r="E25" s="38">
        <f>SUM(D25-C25)</f>
        <v>0</v>
      </c>
      <c r="F25" s="87" t="str">
        <f>IF(AND(D25=E25,D25&lt;&gt;""),".....",IF(AND(C25="",D25=""),"",(E25/C25)*100))</f>
        <v/>
      </c>
    </row>
    <row r="26" spans="1:6" ht="20.100000000000001" customHeight="1" thickBot="1" x14ac:dyDescent="0.25">
      <c r="A26" s="17" t="s">
        <v>149</v>
      </c>
      <c r="B26" s="103"/>
      <c r="C26" s="103"/>
      <c r="D26" s="103"/>
      <c r="E26" s="38">
        <f>SUM(D26-C26)</f>
        <v>0</v>
      </c>
      <c r="F26" s="87" t="str">
        <f>IF(AND(D26=E26,D26&lt;&gt;""),".....",IF(AND(C26="",D26=""),"",(E26/C26)*100))</f>
        <v/>
      </c>
    </row>
    <row r="27" spans="1:6" s="92" customFormat="1" ht="24.95" customHeight="1" thickBot="1" x14ac:dyDescent="0.25">
      <c r="A27" s="122" t="s">
        <v>25</v>
      </c>
      <c r="B27" s="194">
        <f>SUM(B23:B26)</f>
        <v>0</v>
      </c>
      <c r="C27" s="194">
        <f>SUM(C23:C26)</f>
        <v>0</v>
      </c>
      <c r="D27" s="194">
        <f>SUM(D23:D26)</f>
        <v>0</v>
      </c>
      <c r="E27" s="93">
        <f>SUM(D27-C27)</f>
        <v>0</v>
      </c>
      <c r="F27" s="94" t="str">
        <f>IF(AND(D27=E27,D27&lt;&gt;""),".....",IF(AND(C27="",D27=""),"",(E27/C27)*100))</f>
        <v>.....</v>
      </c>
    </row>
    <row r="28" spans="1:6" x14ac:dyDescent="0.2">
      <c r="A28" s="17"/>
      <c r="B28" s="3"/>
      <c r="C28" s="3"/>
      <c r="D28" s="3"/>
      <c r="E28" s="3"/>
      <c r="F28" s="221"/>
    </row>
    <row r="29" spans="1:6" x14ac:dyDescent="0.2">
      <c r="A29" s="17"/>
      <c r="B29" s="3"/>
      <c r="C29" s="3"/>
      <c r="D29" s="3"/>
      <c r="E29" s="3"/>
      <c r="F29" s="221"/>
    </row>
    <row r="30" spans="1:6" x14ac:dyDescent="0.2">
      <c r="A30" s="17"/>
      <c r="B30" s="3"/>
      <c r="C30" s="3"/>
      <c r="D30" s="3"/>
      <c r="E30" s="3"/>
      <c r="F30" s="221"/>
    </row>
    <row r="31" spans="1:6" x14ac:dyDescent="0.2">
      <c r="A31" s="17"/>
      <c r="B31" s="3"/>
      <c r="C31" s="3"/>
      <c r="D31" s="3"/>
      <c r="E31" s="3"/>
      <c r="F31" s="221"/>
    </row>
    <row r="32" spans="1:6" ht="15.75" thickBot="1" x14ac:dyDescent="0.25">
      <c r="A32" s="5"/>
      <c r="B32" s="6"/>
      <c r="C32" s="6"/>
      <c r="D32" s="6"/>
      <c r="E32" s="6"/>
      <c r="F32" s="7"/>
    </row>
    <row r="33" spans="1:6" s="3" customFormat="1" ht="19.5" customHeight="1" x14ac:dyDescent="0.25">
      <c r="A33" s="2" t="s">
        <v>0</v>
      </c>
      <c r="B33" s="239" t="s">
        <v>8</v>
      </c>
      <c r="C33" s="239"/>
      <c r="D33" s="31"/>
      <c r="E33" s="277"/>
      <c r="F33" s="278"/>
    </row>
    <row r="34" spans="1:6" s="3" customFormat="1" ht="15.75" x14ac:dyDescent="0.25">
      <c r="A34" s="4" t="s">
        <v>43</v>
      </c>
      <c r="B34" s="241" t="s">
        <v>41</v>
      </c>
      <c r="C34" s="241"/>
      <c r="D34" s="176" t="s">
        <v>203</v>
      </c>
      <c r="E34" s="176"/>
      <c r="F34" s="222"/>
    </row>
    <row r="35" spans="1:6" s="3" customFormat="1" ht="16.5" thickBot="1" x14ac:dyDescent="0.3">
      <c r="A35" s="279"/>
      <c r="B35" s="246"/>
      <c r="C35" s="246"/>
      <c r="D35" s="246"/>
      <c r="E35" s="246"/>
      <c r="F35" s="280"/>
    </row>
    <row r="36" spans="1:6" s="33" customFormat="1" ht="15.75" x14ac:dyDescent="0.25">
      <c r="A36" s="8"/>
      <c r="B36" s="9" t="s">
        <v>179</v>
      </c>
      <c r="C36" s="9" t="s">
        <v>2</v>
      </c>
      <c r="D36" s="9" t="s">
        <v>3</v>
      </c>
      <c r="E36" s="256" t="s">
        <v>4</v>
      </c>
      <c r="F36" s="257"/>
    </row>
    <row r="37" spans="1:6" s="10" customFormat="1" ht="16.5" thickBot="1" x14ac:dyDescent="0.3">
      <c r="A37" s="24"/>
      <c r="B37" s="12">
        <f>B5</f>
        <v>2024</v>
      </c>
      <c r="C37" s="12">
        <f>C5</f>
        <v>2025</v>
      </c>
      <c r="D37" s="12">
        <f>D5</f>
        <v>2026</v>
      </c>
      <c r="E37" s="13" t="s">
        <v>1</v>
      </c>
      <c r="F37" s="22" t="s">
        <v>5</v>
      </c>
    </row>
    <row r="38" spans="1:6" s="10" customFormat="1" ht="15.75" x14ac:dyDescent="0.25">
      <c r="A38" s="8"/>
      <c r="B38" s="42"/>
      <c r="C38" s="42"/>
      <c r="D38" s="42"/>
      <c r="E38" s="9"/>
      <c r="F38" s="220"/>
    </row>
    <row r="39" spans="1:6" ht="20.100000000000001" customHeight="1" x14ac:dyDescent="0.2">
      <c r="A39" s="17" t="s">
        <v>27</v>
      </c>
      <c r="B39" s="34"/>
      <c r="C39" s="34"/>
      <c r="D39" s="34"/>
      <c r="E39" s="34"/>
      <c r="F39" s="77"/>
    </row>
    <row r="40" spans="1:6" ht="20.100000000000001" customHeight="1" x14ac:dyDescent="0.2">
      <c r="A40" s="17" t="s">
        <v>113</v>
      </c>
      <c r="B40" s="103"/>
      <c r="C40" s="103"/>
      <c r="D40" s="103"/>
      <c r="E40" s="38">
        <f t="shared" ref="E40:E45" si="4">SUM(D40-C40)</f>
        <v>0</v>
      </c>
      <c r="F40" s="87" t="str">
        <f t="shared" ref="F40:F45" si="5">IF(AND(D40=E40,D40&lt;&gt;""),".....",IF(AND(C40="",D40=""),"",(E40/C40)*100))</f>
        <v/>
      </c>
    </row>
    <row r="41" spans="1:6" ht="20.100000000000001" customHeight="1" x14ac:dyDescent="0.2">
      <c r="A41" s="17" t="s">
        <v>134</v>
      </c>
      <c r="B41" s="103"/>
      <c r="C41" s="103"/>
      <c r="D41" s="103"/>
      <c r="E41" s="38">
        <f t="shared" si="4"/>
        <v>0</v>
      </c>
      <c r="F41" s="87" t="str">
        <f t="shared" si="5"/>
        <v/>
      </c>
    </row>
    <row r="42" spans="1:6" ht="20.100000000000001" customHeight="1" x14ac:dyDescent="0.2">
      <c r="A42" s="17" t="s">
        <v>28</v>
      </c>
      <c r="B42" s="103"/>
      <c r="C42" s="103"/>
      <c r="D42" s="103"/>
      <c r="E42" s="38">
        <f t="shared" si="4"/>
        <v>0</v>
      </c>
      <c r="F42" s="87" t="str">
        <f t="shared" si="5"/>
        <v/>
      </c>
    </row>
    <row r="43" spans="1:6" ht="20.100000000000001" customHeight="1" x14ac:dyDescent="0.2">
      <c r="A43" s="17" t="s">
        <v>149</v>
      </c>
      <c r="B43" s="103"/>
      <c r="C43" s="103"/>
      <c r="D43" s="103"/>
      <c r="E43" s="38">
        <f t="shared" si="4"/>
        <v>0</v>
      </c>
      <c r="F43" s="87" t="str">
        <f t="shared" si="5"/>
        <v/>
      </c>
    </row>
    <row r="44" spans="1:6" ht="20.100000000000001" customHeight="1" thickBot="1" x14ac:dyDescent="0.25">
      <c r="A44" s="17" t="s">
        <v>150</v>
      </c>
      <c r="B44" s="103"/>
      <c r="C44" s="103"/>
      <c r="D44" s="103"/>
      <c r="E44" s="38">
        <f t="shared" si="4"/>
        <v>0</v>
      </c>
      <c r="F44" s="87" t="str">
        <f t="shared" si="5"/>
        <v/>
      </c>
    </row>
    <row r="45" spans="1:6" s="92" customFormat="1" ht="24.75" customHeight="1" thickBot="1" x14ac:dyDescent="0.25">
      <c r="A45" s="177" t="s">
        <v>25</v>
      </c>
      <c r="B45" s="178">
        <f>SUM(B40:B44)</f>
        <v>0</v>
      </c>
      <c r="C45" s="178">
        <f>SUM(C40:C44)</f>
        <v>0</v>
      </c>
      <c r="D45" s="178">
        <f>SUM(D40:D44)</f>
        <v>0</v>
      </c>
      <c r="E45" s="93">
        <f t="shared" si="4"/>
        <v>0</v>
      </c>
      <c r="F45" s="94" t="str">
        <f t="shared" si="5"/>
        <v>.....</v>
      </c>
    </row>
    <row r="46" spans="1:6" s="193" customFormat="1" ht="44.25" customHeight="1" thickBot="1" x14ac:dyDescent="0.25">
      <c r="A46" s="192" t="s">
        <v>68</v>
      </c>
      <c r="B46" s="180">
        <f>SUM(B45+B27+B21)</f>
        <v>0</v>
      </c>
      <c r="C46" s="180">
        <f>SUM(C45+C27+C21)</f>
        <v>0</v>
      </c>
      <c r="D46" s="180">
        <f>SUM(D45+D27+D21)</f>
        <v>0</v>
      </c>
      <c r="E46" s="181">
        <f>SUM(D46-C46)</f>
        <v>0</v>
      </c>
      <c r="F46" s="182" t="str">
        <f>IF(AND(D46=E46,D46&lt;&gt;""),".....",IF(AND(C46="",D46=""),"",(E46/C46)*100))</f>
        <v>.....</v>
      </c>
    </row>
    <row r="47" spans="1:6" ht="36" customHeight="1" x14ac:dyDescent="0.25">
      <c r="A47" s="14" t="s">
        <v>30</v>
      </c>
      <c r="B47" s="39"/>
      <c r="C47" s="39"/>
      <c r="D47" s="34"/>
      <c r="E47" s="34"/>
      <c r="F47" s="77"/>
    </row>
    <row r="48" spans="1:6" ht="24.75" customHeight="1" x14ac:dyDescent="0.2">
      <c r="A48" s="17" t="s">
        <v>158</v>
      </c>
      <c r="B48" s="101"/>
      <c r="C48" s="101"/>
      <c r="D48" s="103"/>
      <c r="E48" s="38">
        <f>SUM(D48-C48)</f>
        <v>0</v>
      </c>
      <c r="F48" s="87" t="str">
        <f>IF(AND(D48=E48,D48&lt;&gt;""),".....",IF(AND(C48="",D48=""),"",(E48/C48)*100))</f>
        <v/>
      </c>
    </row>
    <row r="49" spans="1:6" ht="23.25" customHeight="1" thickBot="1" x14ac:dyDescent="0.25">
      <c r="A49" s="17" t="s">
        <v>169</v>
      </c>
      <c r="B49" s="101"/>
      <c r="C49" s="101"/>
      <c r="D49" s="103"/>
      <c r="E49" s="38">
        <f>SUM(D49-C49)</f>
        <v>0</v>
      </c>
      <c r="F49" s="87" t="str">
        <f>IF(AND(D49=E49,D49&lt;&gt;""),".....",IF(AND(C49="",D49=""),"",(E49/C49)*100))</f>
        <v/>
      </c>
    </row>
    <row r="50" spans="1:6" s="92" customFormat="1" ht="42.75" customHeight="1" thickBot="1" x14ac:dyDescent="0.25">
      <c r="A50" s="192" t="s">
        <v>70</v>
      </c>
      <c r="B50" s="178">
        <f>SUM(B48:B49)</f>
        <v>0</v>
      </c>
      <c r="C50" s="178">
        <f>SUM(C48:C49)</f>
        <v>0</v>
      </c>
      <c r="D50" s="178">
        <f>SUM(D48:D49)</f>
        <v>0</v>
      </c>
      <c r="E50" s="93">
        <f>SUM(D50-C50)</f>
        <v>0</v>
      </c>
      <c r="F50" s="94" t="str">
        <f>IF(AND(D50=E50,D50&lt;&gt;""),".....",IF(AND(C50="",D50=""),"",(E50/C50)*100))</f>
        <v>.....</v>
      </c>
    </row>
    <row r="51" spans="1:6" s="92" customFormat="1" ht="43.5" customHeight="1" thickBot="1" x14ac:dyDescent="0.25">
      <c r="A51" s="192" t="s">
        <v>69</v>
      </c>
      <c r="B51" s="180">
        <f>SUM(B50+B46)</f>
        <v>0</v>
      </c>
      <c r="C51" s="180">
        <f>SUM(C50+C46)</f>
        <v>0</v>
      </c>
      <c r="D51" s="180">
        <f>SUM(D50+D46)</f>
        <v>0</v>
      </c>
      <c r="E51" s="181">
        <f>SUM(D51-C51)</f>
        <v>0</v>
      </c>
      <c r="F51" s="182" t="str">
        <f>IF(AND(D51=E51,D51&lt;&gt;""),".....",IF(AND(C51="",D51=""),"",(E51/C51)*100))</f>
        <v>.....</v>
      </c>
    </row>
    <row r="52" spans="1:6" s="92" customFormat="1" ht="44.25" customHeight="1" thickBot="1" x14ac:dyDescent="0.25">
      <c r="A52" s="122" t="s">
        <v>31</v>
      </c>
      <c r="B52" s="180">
        <f>+B6+B14-B51</f>
        <v>0</v>
      </c>
      <c r="C52" s="180">
        <f>+C6+C14-C51</f>
        <v>0</v>
      </c>
      <c r="D52" s="180">
        <f>+D6+D14-D51</f>
        <v>0</v>
      </c>
      <c r="E52" s="181">
        <f>+D52-C52</f>
        <v>0</v>
      </c>
      <c r="F52" s="182" t="str">
        <f>IF(AND(D52=E52,D52&lt;&gt;""),".....",IF(AND(C52="",D52=""),"",(E52/C52)*100))</f>
        <v>.....</v>
      </c>
    </row>
    <row r="53" spans="1:6" ht="24" customHeight="1" x14ac:dyDescent="0.2">
      <c r="A53" s="17"/>
      <c r="B53" s="39"/>
      <c r="C53" s="39"/>
      <c r="D53" s="34"/>
      <c r="E53" s="34"/>
      <c r="F53" s="77"/>
    </row>
    <row r="54" spans="1:6" ht="23.25" customHeight="1" x14ac:dyDescent="0.25">
      <c r="A54" s="14" t="s">
        <v>32</v>
      </c>
      <c r="B54" s="39"/>
      <c r="C54" s="39"/>
      <c r="D54" s="34"/>
      <c r="E54" s="34"/>
      <c r="F54" s="77"/>
    </row>
    <row r="55" spans="1:6" ht="23.25" customHeight="1" x14ac:dyDescent="0.2">
      <c r="A55" s="17" t="s">
        <v>136</v>
      </c>
      <c r="B55" s="101"/>
      <c r="C55" s="101"/>
      <c r="D55" s="103"/>
      <c r="E55" s="38">
        <f>SUM(D55-C55)</f>
        <v>0</v>
      </c>
      <c r="F55" s="87" t="str">
        <f>IF(AND(D55=E55,D55&lt;&gt;""),".....",IF(AND(C55="",D55=""),"",(E55/C55)*100))</f>
        <v/>
      </c>
    </row>
    <row r="56" spans="1:6" ht="24.75" customHeight="1" x14ac:dyDescent="0.2">
      <c r="A56" s="17" t="s">
        <v>151</v>
      </c>
      <c r="B56" s="101"/>
      <c r="C56" s="101"/>
      <c r="D56" s="103"/>
      <c r="E56" s="38">
        <f>SUM(D56-C56)</f>
        <v>0</v>
      </c>
      <c r="F56" s="87" t="str">
        <f>IF(AND(D56=E56,D56&lt;&gt;""),".....",IF(AND(C56="",D56=""),"",(E56/C56)*100))</f>
        <v/>
      </c>
    </row>
    <row r="57" spans="1:6" x14ac:dyDescent="0.2">
      <c r="A57" s="17"/>
      <c r="B57" s="101"/>
      <c r="C57" s="101"/>
      <c r="D57" s="103"/>
      <c r="E57" s="38">
        <f>SUM(D57-C57)</f>
        <v>0</v>
      </c>
      <c r="F57" s="87" t="str">
        <f>IF(AND(D57=E57,D57&lt;&gt;""),".....",IF(AND(C57="",D57=""),"",(E57/C57)*100))</f>
        <v/>
      </c>
    </row>
    <row r="58" spans="1:6" x14ac:dyDescent="0.2">
      <c r="A58" s="17"/>
      <c r="B58" s="101"/>
      <c r="C58" s="101"/>
      <c r="D58" s="103"/>
      <c r="E58" s="34"/>
      <c r="F58" s="77"/>
    </row>
    <row r="59" spans="1:6" ht="15.75" thickBot="1" x14ac:dyDescent="0.25">
      <c r="A59" s="5"/>
      <c r="B59" s="106"/>
      <c r="C59" s="106"/>
      <c r="D59" s="105"/>
      <c r="E59" s="40"/>
      <c r="F59" s="78"/>
    </row>
    <row r="60" spans="1:6" x14ac:dyDescent="0.2">
      <c r="A60" s="3"/>
      <c r="B60" s="3"/>
      <c r="C60" s="3"/>
      <c r="D60" s="3"/>
      <c r="E60" s="3"/>
      <c r="F60" s="3"/>
    </row>
    <row r="61" spans="1:6" s="26" customFormat="1" x14ac:dyDescent="0.2">
      <c r="A61" s="3"/>
      <c r="B61" s="3"/>
      <c r="C61" s="3"/>
      <c r="D61" s="3"/>
      <c r="E61" s="3"/>
      <c r="F61" s="3"/>
    </row>
  </sheetData>
  <mergeCells count="10">
    <mergeCell ref="E1:F1"/>
    <mergeCell ref="A3:F3"/>
    <mergeCell ref="E4:F4"/>
    <mergeCell ref="B1:C1"/>
    <mergeCell ref="B2:C2"/>
    <mergeCell ref="E36:F36"/>
    <mergeCell ref="A35:F35"/>
    <mergeCell ref="E33:F33"/>
    <mergeCell ref="B33:C33"/>
    <mergeCell ref="B34:C34"/>
  </mergeCells>
  <phoneticPr fontId="0" type="noConversion"/>
  <printOptions horizontalCentered="1"/>
  <pageMargins left="0.25" right="0.25" top="0.5" bottom="0.3" header="0.5" footer="0.31"/>
  <pageSetup paperSize="5" scale="86" fitToHeight="0" orientation="landscape" verticalDpi="300" r:id="rId1"/>
  <headerFooter alignWithMargins="0"/>
  <rowBreaks count="1" manualBreakCount="1">
    <brk id="32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0"/>
  <sheetViews>
    <sheetView showGridLines="0" showZeros="0" zoomScale="75" zoomScaleNormal="100" workbookViewId="0">
      <pane ySplit="1" topLeftCell="A2" activePane="bottomLeft" state="frozen"/>
      <selection activeCell="T22" sqref="T22:W22"/>
      <selection pane="bottomLeft" activeCell="M8" sqref="M8"/>
    </sheetView>
  </sheetViews>
  <sheetFormatPr defaultColWidth="9.140625" defaultRowHeight="15" x14ac:dyDescent="0.2"/>
  <cols>
    <col min="1" max="1" width="41.5703125" style="16" customWidth="1"/>
    <col min="2" max="2" width="15" style="16" customWidth="1"/>
    <col min="3" max="3" width="24.7109375" style="16" customWidth="1"/>
    <col min="4" max="4" width="15" style="16" customWidth="1"/>
    <col min="5" max="5" width="24.7109375" style="16" customWidth="1"/>
    <col min="6" max="6" width="15" style="16" customWidth="1"/>
    <col min="7" max="7" width="24.85546875" style="16" customWidth="1"/>
    <col min="8" max="8" width="17.7109375" style="16" customWidth="1"/>
    <col min="9" max="9" width="14.85546875" style="16" customWidth="1"/>
    <col min="10" max="16384" width="9.140625" style="16"/>
  </cols>
  <sheetData>
    <row r="1" spans="1:10" ht="15.75" x14ac:dyDescent="0.25">
      <c r="A1" s="55" t="s">
        <v>0</v>
      </c>
      <c r="B1" s="162"/>
      <c r="C1" s="172"/>
      <c r="D1" s="172" t="s">
        <v>8</v>
      </c>
      <c r="E1" s="172"/>
      <c r="F1" s="288"/>
      <c r="G1" s="288"/>
      <c r="H1" s="288"/>
      <c r="I1" s="289"/>
    </row>
    <row r="2" spans="1:10" ht="15.75" x14ac:dyDescent="0.25">
      <c r="A2" s="56" t="s">
        <v>44</v>
      </c>
      <c r="D2" s="173" t="s">
        <v>156</v>
      </c>
      <c r="E2" s="155"/>
      <c r="F2" s="155"/>
      <c r="G2" s="176" t="s">
        <v>204</v>
      </c>
      <c r="H2" s="155"/>
      <c r="I2" s="218"/>
    </row>
    <row r="3" spans="1:10" ht="15.75" thickBot="1" x14ac:dyDescent="0.25">
      <c r="A3" s="292"/>
      <c r="B3" s="293"/>
      <c r="C3" s="293"/>
      <c r="D3" s="293"/>
      <c r="E3" s="293"/>
      <c r="F3" s="293"/>
      <c r="G3" s="293"/>
      <c r="H3" s="293"/>
      <c r="I3" s="294"/>
    </row>
    <row r="4" spans="1:10" ht="16.5" thickBot="1" x14ac:dyDescent="0.3">
      <c r="A4" s="57"/>
      <c r="B4" s="282" t="s">
        <v>207</v>
      </c>
      <c r="C4" s="283"/>
      <c r="D4" s="282" t="s">
        <v>208</v>
      </c>
      <c r="E4" s="283"/>
      <c r="F4" s="282" t="s">
        <v>209</v>
      </c>
      <c r="G4" s="283"/>
      <c r="H4" s="282" t="s">
        <v>118</v>
      </c>
      <c r="I4" s="286"/>
    </row>
    <row r="5" spans="1:10" ht="16.5" thickBot="1" x14ac:dyDescent="0.3">
      <c r="A5" s="57"/>
      <c r="B5" s="13" t="s">
        <v>35</v>
      </c>
      <c r="C5" s="71" t="s">
        <v>1</v>
      </c>
      <c r="D5" s="71" t="s">
        <v>35</v>
      </c>
      <c r="E5" s="71" t="s">
        <v>1</v>
      </c>
      <c r="F5" s="13" t="s">
        <v>35</v>
      </c>
      <c r="G5" s="71" t="s">
        <v>1</v>
      </c>
      <c r="H5" s="13" t="s">
        <v>35</v>
      </c>
      <c r="I5" s="72" t="s">
        <v>5</v>
      </c>
    </row>
    <row r="6" spans="1:10" x14ac:dyDescent="0.2">
      <c r="A6" s="57"/>
      <c r="B6" s="50"/>
      <c r="C6" s="50"/>
      <c r="D6" s="50"/>
      <c r="E6" s="50"/>
      <c r="F6" s="50"/>
      <c r="G6" s="47"/>
      <c r="H6" s="50"/>
      <c r="I6" s="58"/>
    </row>
    <row r="7" spans="1:10" ht="15.75" x14ac:dyDescent="0.25">
      <c r="A7" s="59" t="s">
        <v>45</v>
      </c>
      <c r="B7" s="51"/>
      <c r="C7" s="51"/>
      <c r="D7" s="51"/>
      <c r="E7" s="51"/>
      <c r="F7" s="51"/>
      <c r="G7" s="52"/>
      <c r="H7" s="51"/>
      <c r="I7" s="60"/>
    </row>
    <row r="8" spans="1:10" x14ac:dyDescent="0.2">
      <c r="A8" s="17" t="s">
        <v>152</v>
      </c>
      <c r="B8" s="107"/>
      <c r="C8" s="108"/>
      <c r="D8" s="108"/>
      <c r="E8" s="108"/>
      <c r="F8" s="107"/>
      <c r="G8" s="108"/>
      <c r="H8" s="213">
        <f>+F8-D8</f>
        <v>0</v>
      </c>
      <c r="I8" s="216" t="str">
        <f t="shared" ref="I8:I13" si="0">IF(AND(F8=H8,F8&lt;&gt;""),".....",IF(AND(D8="",F8=""),"",(H8/D8)*100))</f>
        <v/>
      </c>
      <c r="J8" s="17"/>
    </row>
    <row r="9" spans="1:10" x14ac:dyDescent="0.2">
      <c r="A9" s="17" t="s">
        <v>153</v>
      </c>
      <c r="B9" s="107"/>
      <c r="C9" s="108"/>
      <c r="D9" s="108"/>
      <c r="E9" s="108"/>
      <c r="F9" s="107"/>
      <c r="G9" s="108"/>
      <c r="H9" s="213">
        <f>+F9-D9</f>
        <v>0</v>
      </c>
      <c r="I9" s="216" t="str">
        <f t="shared" si="0"/>
        <v/>
      </c>
      <c r="J9" s="17"/>
    </row>
    <row r="10" spans="1:10" x14ac:dyDescent="0.2">
      <c r="A10" s="17" t="s">
        <v>154</v>
      </c>
      <c r="B10" s="107"/>
      <c r="C10" s="108"/>
      <c r="D10" s="108"/>
      <c r="E10" s="108"/>
      <c r="F10" s="107"/>
      <c r="G10" s="108"/>
      <c r="H10" s="213">
        <f>+F10-D10</f>
        <v>0</v>
      </c>
      <c r="I10" s="216" t="str">
        <f t="shared" si="0"/>
        <v/>
      </c>
      <c r="J10" s="17"/>
    </row>
    <row r="11" spans="1:10" x14ac:dyDescent="0.2">
      <c r="A11" s="17" t="s">
        <v>155</v>
      </c>
      <c r="B11" s="107"/>
      <c r="C11" s="108"/>
      <c r="D11" s="108"/>
      <c r="E11" s="108"/>
      <c r="F11" s="107"/>
      <c r="G11" s="108"/>
      <c r="H11" s="213">
        <f>+F11-D11</f>
        <v>0</v>
      </c>
      <c r="I11" s="216" t="str">
        <f t="shared" si="0"/>
        <v/>
      </c>
      <c r="J11" s="17"/>
    </row>
    <row r="12" spans="1:10" x14ac:dyDescent="0.2">
      <c r="A12" s="17" t="s">
        <v>143</v>
      </c>
      <c r="B12" s="107"/>
      <c r="C12" s="108"/>
      <c r="D12" s="108"/>
      <c r="E12" s="108"/>
      <c r="F12" s="107"/>
      <c r="G12" s="108"/>
      <c r="H12" s="213">
        <f>+F12-D12</f>
        <v>0</v>
      </c>
      <c r="I12" s="216" t="str">
        <f t="shared" si="0"/>
        <v/>
      </c>
      <c r="J12" s="17"/>
    </row>
    <row r="13" spans="1:10" ht="45" customHeight="1" x14ac:dyDescent="0.25">
      <c r="A13" s="199" t="s">
        <v>46</v>
      </c>
      <c r="B13" s="198">
        <f t="shared" ref="B13:H13" si="1">SUM(B8:B12)</f>
        <v>0</v>
      </c>
      <c r="C13" s="174">
        <f t="shared" si="1"/>
        <v>0</v>
      </c>
      <c r="D13" s="198">
        <f t="shared" si="1"/>
        <v>0</v>
      </c>
      <c r="E13" s="174">
        <f t="shared" si="1"/>
        <v>0</v>
      </c>
      <c r="F13" s="198">
        <f t="shared" si="1"/>
        <v>0</v>
      </c>
      <c r="G13" s="174">
        <f t="shared" si="1"/>
        <v>0</v>
      </c>
      <c r="H13" s="198">
        <f t="shared" si="1"/>
        <v>0</v>
      </c>
      <c r="I13" s="217" t="str">
        <f t="shared" si="0"/>
        <v>.....</v>
      </c>
    </row>
    <row r="14" spans="1:10" ht="15.75" thickBot="1" x14ac:dyDescent="0.25">
      <c r="A14" s="200"/>
      <c r="B14" s="171"/>
      <c r="C14" s="171"/>
      <c r="D14" s="171"/>
      <c r="E14" s="171"/>
      <c r="F14" s="171"/>
      <c r="G14" s="171"/>
      <c r="H14" s="171"/>
      <c r="I14" s="197"/>
    </row>
    <row r="15" spans="1:10" x14ac:dyDescent="0.2">
      <c r="A15" s="17"/>
      <c r="B15" s="54"/>
      <c r="C15" s="54"/>
      <c r="D15" s="54"/>
      <c r="E15" s="54"/>
      <c r="F15" s="54"/>
      <c r="G15" s="53"/>
      <c r="H15" s="53"/>
      <c r="I15" s="27"/>
    </row>
    <row r="16" spans="1:10" x14ac:dyDescent="0.2">
      <c r="A16" s="17"/>
      <c r="B16" s="54"/>
      <c r="C16" s="54"/>
      <c r="D16" s="54"/>
      <c r="E16" s="54"/>
      <c r="F16" s="54"/>
      <c r="G16" s="53"/>
      <c r="H16" s="53"/>
      <c r="I16" s="27"/>
    </row>
    <row r="17" spans="1:9" x14ac:dyDescent="0.2">
      <c r="A17" s="17"/>
      <c r="B17" s="54"/>
      <c r="C17" s="54"/>
      <c r="D17" s="54"/>
      <c r="E17" s="54"/>
      <c r="F17" s="54"/>
      <c r="G17" s="53"/>
      <c r="H17" s="53"/>
      <c r="I17" s="27"/>
    </row>
    <row r="18" spans="1:9" x14ac:dyDescent="0.2">
      <c r="A18" s="17"/>
      <c r="B18" s="54"/>
      <c r="C18" s="54"/>
      <c r="D18" s="54"/>
      <c r="E18" s="54"/>
      <c r="F18" s="54"/>
      <c r="G18" s="53"/>
      <c r="H18" s="53"/>
      <c r="I18" s="27"/>
    </row>
    <row r="19" spans="1:9" x14ac:dyDescent="0.2">
      <c r="A19" s="17"/>
      <c r="B19" s="54"/>
      <c r="C19" s="54"/>
      <c r="D19" s="54"/>
      <c r="E19" s="54"/>
      <c r="F19" s="54"/>
      <c r="G19" s="53"/>
      <c r="H19" s="53"/>
      <c r="I19" s="27"/>
    </row>
    <row r="20" spans="1:9" x14ac:dyDescent="0.2">
      <c r="A20" s="17"/>
      <c r="B20" s="54"/>
      <c r="C20" s="54"/>
      <c r="D20" s="54"/>
      <c r="E20" s="54"/>
      <c r="F20" s="54"/>
      <c r="G20" s="53"/>
      <c r="H20" s="53"/>
      <c r="I20" s="27"/>
    </row>
    <row r="21" spans="1:9" x14ac:dyDescent="0.2">
      <c r="A21" s="17"/>
      <c r="B21" s="54"/>
      <c r="C21" s="54"/>
      <c r="D21" s="54"/>
      <c r="E21" s="54"/>
      <c r="F21" s="54"/>
      <c r="G21" s="53"/>
      <c r="H21" s="53"/>
      <c r="I21" s="27"/>
    </row>
    <row r="22" spans="1:9" x14ac:dyDescent="0.2">
      <c r="A22" s="17"/>
      <c r="B22" s="54"/>
      <c r="C22" s="54"/>
      <c r="D22" s="54"/>
      <c r="E22" s="54"/>
      <c r="F22" s="54"/>
      <c r="G22" s="53"/>
      <c r="H22" s="53"/>
      <c r="I22" s="27"/>
    </row>
    <row r="23" spans="1:9" x14ac:dyDescent="0.2">
      <c r="A23" s="17"/>
      <c r="B23" s="54"/>
      <c r="C23" s="54"/>
      <c r="D23" s="54"/>
      <c r="E23" s="54"/>
      <c r="F23" s="54"/>
      <c r="G23" s="53"/>
      <c r="H23" s="53"/>
      <c r="I23" s="27"/>
    </row>
    <row r="24" spans="1:9" x14ac:dyDescent="0.2">
      <c r="A24" s="17"/>
      <c r="B24" s="54"/>
      <c r="C24" s="54"/>
      <c r="D24" s="54"/>
      <c r="E24" s="54"/>
      <c r="F24" s="54"/>
      <c r="G24" s="53"/>
      <c r="H24" s="53"/>
      <c r="I24" s="27"/>
    </row>
    <row r="25" spans="1:9" x14ac:dyDescent="0.2">
      <c r="A25" s="17"/>
      <c r="B25" s="54"/>
      <c r="C25" s="54"/>
      <c r="D25" s="54"/>
      <c r="E25" s="54"/>
      <c r="F25" s="54"/>
      <c r="G25" s="53"/>
      <c r="H25" s="53"/>
      <c r="I25" s="27"/>
    </row>
    <row r="26" spans="1:9" x14ac:dyDescent="0.2">
      <c r="A26" s="17"/>
      <c r="B26" s="54"/>
      <c r="C26" s="54"/>
      <c r="D26" s="54"/>
      <c r="E26" s="54"/>
      <c r="F26" s="54"/>
      <c r="G26" s="53"/>
      <c r="H26" s="53"/>
      <c r="I26" s="27"/>
    </row>
    <row r="27" spans="1:9" x14ac:dyDescent="0.2">
      <c r="A27" s="17"/>
      <c r="B27" s="3"/>
      <c r="C27" s="3"/>
      <c r="D27" s="3"/>
      <c r="E27" s="3" t="s">
        <v>167</v>
      </c>
      <c r="F27" s="3"/>
      <c r="G27" s="3"/>
      <c r="H27" s="3"/>
      <c r="I27" s="191" t="s">
        <v>168</v>
      </c>
    </row>
    <row r="28" spans="1:9" x14ac:dyDescent="0.2">
      <c r="A28" s="17"/>
      <c r="B28" s="3"/>
      <c r="C28" s="3"/>
      <c r="D28" s="3"/>
      <c r="E28" s="3"/>
      <c r="F28" s="30" t="s">
        <v>7</v>
      </c>
      <c r="G28" s="30"/>
      <c r="H28" s="30"/>
      <c r="I28" s="29" t="s">
        <v>39</v>
      </c>
    </row>
    <row r="29" spans="1:9" x14ac:dyDescent="0.2">
      <c r="A29" s="17"/>
      <c r="B29" s="3"/>
      <c r="C29" s="3"/>
      <c r="D29" s="3"/>
      <c r="E29" s="3"/>
      <c r="F29" s="30"/>
      <c r="G29" s="30"/>
      <c r="H29" s="30"/>
      <c r="I29" s="29"/>
    </row>
    <row r="30" spans="1:9" ht="15.75" thickBot="1" x14ac:dyDescent="0.25">
      <c r="A30" s="5"/>
      <c r="B30" s="6"/>
      <c r="C30" s="6"/>
      <c r="D30" s="6"/>
      <c r="E30" s="6"/>
      <c r="F30" s="6"/>
      <c r="G30" s="6"/>
      <c r="H30" s="6"/>
      <c r="I30" s="7"/>
    </row>
  </sheetData>
  <mergeCells count="6">
    <mergeCell ref="F1:I1"/>
    <mergeCell ref="A3:I3"/>
    <mergeCell ref="B4:C4"/>
    <mergeCell ref="D4:E4"/>
    <mergeCell ref="F4:G4"/>
    <mergeCell ref="H4:I4"/>
  </mergeCells>
  <phoneticPr fontId="0" type="noConversion"/>
  <printOptions horizontalCentered="1"/>
  <pageMargins left="0.25" right="0.25" top="0.5" bottom="0.3" header="0.5" footer="0.31"/>
  <pageSetup paperSize="5" scale="86" fitToHeight="0" orientation="landscape" r:id="rId1"/>
  <headerFooter alignWithMargins="0"/>
  <ignoredErrors>
    <ignoredError sqref="H8:H1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38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activeCell="T22" sqref="T22:W22"/>
      <selection pane="topRight" activeCell="T22" sqref="T22:W22"/>
      <selection pane="bottomLeft" activeCell="T22" sqref="T22:W22"/>
      <selection pane="bottomRight" activeCell="Q12" sqref="Q12"/>
    </sheetView>
  </sheetViews>
  <sheetFormatPr defaultColWidth="9.140625" defaultRowHeight="15" x14ac:dyDescent="0.2"/>
  <cols>
    <col min="1" max="1" width="64.7109375" style="3" customWidth="1"/>
    <col min="2" max="2" width="16.5703125" style="3" customWidth="1"/>
    <col min="3" max="3" width="22.85546875" style="3" customWidth="1"/>
    <col min="4" max="4" width="15.5703125" style="3" customWidth="1"/>
    <col min="5" max="5" width="22.85546875" style="3" customWidth="1"/>
    <col min="6" max="6" width="15.5703125" style="3" customWidth="1"/>
    <col min="7" max="7" width="22.85546875" style="3" customWidth="1"/>
    <col min="8" max="8" width="17.42578125" style="3" customWidth="1"/>
    <col min="9" max="9" width="18.7109375" style="3" customWidth="1"/>
    <col min="10" max="10" width="0.140625" style="3" hidden="1" customWidth="1"/>
    <col min="11" max="16384" width="9.140625" style="3"/>
  </cols>
  <sheetData>
    <row r="1" spans="1:10" ht="23.25" customHeight="1" x14ac:dyDescent="0.25">
      <c r="A1" s="65" t="s">
        <v>54</v>
      </c>
      <c r="B1" s="239" t="s">
        <v>8</v>
      </c>
      <c r="C1" s="239"/>
      <c r="D1" s="239"/>
      <c r="E1" s="239"/>
      <c r="F1" s="163" t="s">
        <v>177</v>
      </c>
      <c r="G1" s="162"/>
      <c r="H1" s="31"/>
      <c r="I1" s="66"/>
      <c r="J1" s="1"/>
    </row>
    <row r="2" spans="1:10" ht="15.75" x14ac:dyDescent="0.25">
      <c r="A2" s="67" t="s">
        <v>55</v>
      </c>
      <c r="B2" s="241" t="s">
        <v>56</v>
      </c>
      <c r="C2" s="241"/>
      <c r="D2" s="241"/>
      <c r="E2" s="241"/>
      <c r="F2" s="164" t="s">
        <v>178</v>
      </c>
      <c r="H2" s="1"/>
      <c r="I2" s="28"/>
      <c r="J2" s="1"/>
    </row>
    <row r="3" spans="1:10" ht="16.5" thickBot="1" x14ac:dyDescent="0.3">
      <c r="A3" s="61"/>
      <c r="B3" s="32"/>
      <c r="C3" s="32"/>
      <c r="D3" s="32"/>
      <c r="E3" s="32"/>
      <c r="F3" s="32"/>
      <c r="G3" s="32"/>
      <c r="H3" s="32"/>
      <c r="I3" s="68"/>
      <c r="J3" s="69"/>
    </row>
    <row r="4" spans="1:10" s="1" customFormat="1" ht="16.5" thickBot="1" x14ac:dyDescent="0.3">
      <c r="A4" s="70" t="s">
        <v>57</v>
      </c>
      <c r="B4" s="282" t="s">
        <v>207</v>
      </c>
      <c r="C4" s="283"/>
      <c r="D4" s="282" t="s">
        <v>208</v>
      </c>
      <c r="E4" s="283"/>
      <c r="F4" s="282" t="s">
        <v>209</v>
      </c>
      <c r="G4" s="283"/>
      <c r="H4" s="295" t="s">
        <v>118</v>
      </c>
      <c r="I4" s="296"/>
      <c r="J4" s="1" t="s">
        <v>58</v>
      </c>
    </row>
    <row r="5" spans="1:10" s="1" customFormat="1" ht="16.5" thickBot="1" x14ac:dyDescent="0.3">
      <c r="A5" s="24"/>
      <c r="B5" s="13" t="s">
        <v>35</v>
      </c>
      <c r="C5" s="71" t="s">
        <v>1</v>
      </c>
      <c r="D5" s="71" t="s">
        <v>35</v>
      </c>
      <c r="E5" s="71" t="s">
        <v>1</v>
      </c>
      <c r="F5" s="13" t="s">
        <v>35</v>
      </c>
      <c r="G5" s="71" t="s">
        <v>1</v>
      </c>
      <c r="H5" s="13" t="s">
        <v>35</v>
      </c>
      <c r="I5" s="72" t="s">
        <v>5</v>
      </c>
    </row>
    <row r="6" spans="1:10" ht="15.75" x14ac:dyDescent="0.25">
      <c r="A6" s="14" t="s">
        <v>59</v>
      </c>
      <c r="B6" s="62"/>
      <c r="C6" s="62"/>
      <c r="D6" s="62"/>
      <c r="E6" s="62"/>
      <c r="F6" s="62"/>
      <c r="G6" s="62"/>
      <c r="H6" s="62"/>
      <c r="I6" s="63"/>
      <c r="J6" s="73">
        <v>-13</v>
      </c>
    </row>
    <row r="7" spans="1:10" ht="15.75" x14ac:dyDescent="0.25">
      <c r="A7" s="14" t="s">
        <v>60</v>
      </c>
      <c r="B7" s="25"/>
      <c r="C7" s="25"/>
      <c r="D7" s="25"/>
      <c r="E7" s="25"/>
      <c r="F7" s="25"/>
      <c r="G7" s="25"/>
      <c r="H7" s="25"/>
      <c r="I7" s="23"/>
    </row>
    <row r="8" spans="1:10" ht="18" customHeight="1" x14ac:dyDescent="0.2">
      <c r="A8" s="17" t="s">
        <v>94</v>
      </c>
      <c r="B8" s="114"/>
      <c r="C8" s="112"/>
      <c r="D8" s="114"/>
      <c r="E8" s="112"/>
      <c r="F8" s="114"/>
      <c r="G8" s="112"/>
      <c r="H8" s="74">
        <f t="shared" ref="H8:H14" si="0">F8-D8</f>
        <v>0</v>
      </c>
      <c r="I8" s="206" t="str">
        <f t="shared" ref="I8:I14" si="1">IF(AND(G8=H8, G8&lt;&gt;""), ".....", IF(AND(F8="",G8=""),"",(H8/F8)*100))</f>
        <v/>
      </c>
      <c r="J8" s="75">
        <f t="shared" ref="J8:J14" si="2">H8-E8</f>
        <v>0</v>
      </c>
    </row>
    <row r="9" spans="1:10" ht="18" customHeight="1" x14ac:dyDescent="0.2">
      <c r="A9" s="17" t="s">
        <v>95</v>
      </c>
      <c r="B9" s="114"/>
      <c r="C9" s="112"/>
      <c r="D9" s="114"/>
      <c r="E9" s="112"/>
      <c r="F9" s="114"/>
      <c r="G9" s="112"/>
      <c r="H9" s="74">
        <f t="shared" si="0"/>
        <v>0</v>
      </c>
      <c r="I9" s="206" t="str">
        <f t="shared" si="1"/>
        <v/>
      </c>
      <c r="J9" s="75">
        <f t="shared" si="2"/>
        <v>0</v>
      </c>
    </row>
    <row r="10" spans="1:10" ht="18" customHeight="1" x14ac:dyDescent="0.2">
      <c r="A10" s="17" t="s">
        <v>96</v>
      </c>
      <c r="B10" s="114"/>
      <c r="C10" s="112"/>
      <c r="D10" s="114"/>
      <c r="E10" s="112"/>
      <c r="F10" s="114"/>
      <c r="G10" s="112"/>
      <c r="H10" s="74">
        <f t="shared" si="0"/>
        <v>0</v>
      </c>
      <c r="I10" s="206" t="str">
        <f t="shared" si="1"/>
        <v/>
      </c>
      <c r="J10" s="75">
        <f t="shared" si="2"/>
        <v>0</v>
      </c>
    </row>
    <row r="11" spans="1:10" ht="18" customHeight="1" x14ac:dyDescent="0.2">
      <c r="A11" s="17" t="s">
        <v>97</v>
      </c>
      <c r="B11" s="114"/>
      <c r="C11" s="112"/>
      <c r="D11" s="114"/>
      <c r="E11" s="112"/>
      <c r="F11" s="114"/>
      <c r="G11" s="112"/>
      <c r="H11" s="74">
        <f t="shared" si="0"/>
        <v>0</v>
      </c>
      <c r="I11" s="206" t="str">
        <f t="shared" si="1"/>
        <v/>
      </c>
      <c r="J11" s="75">
        <f t="shared" si="2"/>
        <v>0</v>
      </c>
    </row>
    <row r="12" spans="1:10" ht="18" customHeight="1" x14ac:dyDescent="0.2">
      <c r="A12" s="17" t="s">
        <v>98</v>
      </c>
      <c r="B12" s="114"/>
      <c r="C12" s="112"/>
      <c r="D12" s="114"/>
      <c r="E12" s="112"/>
      <c r="F12" s="114"/>
      <c r="G12" s="112"/>
      <c r="H12" s="74">
        <f t="shared" si="0"/>
        <v>0</v>
      </c>
      <c r="I12" s="206" t="str">
        <f t="shared" si="1"/>
        <v/>
      </c>
      <c r="J12" s="75">
        <f t="shared" si="2"/>
        <v>0</v>
      </c>
    </row>
    <row r="13" spans="1:10" ht="18" customHeight="1" x14ac:dyDescent="0.2">
      <c r="A13" s="17" t="s">
        <v>99</v>
      </c>
      <c r="B13" s="114"/>
      <c r="C13" s="112"/>
      <c r="D13" s="114"/>
      <c r="E13" s="112"/>
      <c r="F13" s="114"/>
      <c r="G13" s="112"/>
      <c r="H13" s="74">
        <f t="shared" si="0"/>
        <v>0</v>
      </c>
      <c r="I13" s="206" t="str">
        <f t="shared" si="1"/>
        <v/>
      </c>
      <c r="J13" s="75">
        <f t="shared" si="2"/>
        <v>0</v>
      </c>
    </row>
    <row r="14" spans="1:10" ht="18" customHeight="1" thickBot="1" x14ac:dyDescent="0.25">
      <c r="A14" s="17" t="s">
        <v>128</v>
      </c>
      <c r="B14" s="115"/>
      <c r="C14" s="113"/>
      <c r="D14" s="115"/>
      <c r="E14" s="113"/>
      <c r="F14" s="115"/>
      <c r="G14" s="113"/>
      <c r="H14" s="84">
        <f t="shared" si="0"/>
        <v>0</v>
      </c>
      <c r="I14" s="207" t="str">
        <f t="shared" si="1"/>
        <v/>
      </c>
      <c r="J14" s="75">
        <f t="shared" si="2"/>
        <v>0</v>
      </c>
    </row>
    <row r="15" spans="1:10" ht="29.25" customHeight="1" thickBot="1" x14ac:dyDescent="0.25">
      <c r="A15" s="17" t="s">
        <v>61</v>
      </c>
      <c r="B15" s="168">
        <f t="shared" ref="B15:G15" si="3">SUM(B8:B14)</f>
        <v>0</v>
      </c>
      <c r="C15" s="169">
        <f t="shared" si="3"/>
        <v>0</v>
      </c>
      <c r="D15" s="168">
        <f t="shared" si="3"/>
        <v>0</v>
      </c>
      <c r="E15" s="170">
        <f t="shared" si="3"/>
        <v>0</v>
      </c>
      <c r="F15" s="168">
        <f t="shared" si="3"/>
        <v>0</v>
      </c>
      <c r="G15" s="170">
        <f t="shared" si="3"/>
        <v>0</v>
      </c>
      <c r="H15" s="168">
        <f>F15-D15</f>
        <v>0</v>
      </c>
      <c r="I15" s="208" t="str">
        <f>IF(AND(G15=H15, G15&lt;&gt;""), ".....", IF(AND(F15="",G15=""),"",(H15/F15)*100))</f>
        <v>.....</v>
      </c>
      <c r="J15" s="75">
        <f>H15-E15</f>
        <v>0</v>
      </c>
    </row>
    <row r="16" spans="1:10" ht="9.75" customHeight="1" thickTop="1" x14ac:dyDescent="0.2">
      <c r="A16" s="17"/>
      <c r="B16" s="147"/>
      <c r="C16" s="18"/>
      <c r="D16" s="147"/>
      <c r="E16" s="18"/>
      <c r="F16" s="147"/>
      <c r="G16" s="18"/>
      <c r="H16" s="74"/>
      <c r="I16" s="19"/>
      <c r="J16" s="75"/>
    </row>
    <row r="17" spans="1:10" ht="15.75" x14ac:dyDescent="0.25">
      <c r="A17" s="14" t="s">
        <v>59</v>
      </c>
      <c r="B17" s="74"/>
      <c r="C17" s="18"/>
      <c r="D17" s="74"/>
      <c r="E17" s="18"/>
      <c r="F17" s="74"/>
      <c r="G17" s="18"/>
      <c r="H17" s="74"/>
      <c r="I17" s="19"/>
      <c r="J17" s="75"/>
    </row>
    <row r="18" spans="1:10" ht="15.75" x14ac:dyDescent="0.25">
      <c r="A18" s="14" t="s">
        <v>62</v>
      </c>
      <c r="B18" s="74"/>
      <c r="C18" s="18"/>
      <c r="D18" s="74"/>
      <c r="E18" s="18"/>
      <c r="F18" s="74"/>
      <c r="G18" s="18"/>
      <c r="H18" s="74"/>
      <c r="I18" s="19"/>
      <c r="J18" s="75"/>
    </row>
    <row r="19" spans="1:10" ht="18" customHeight="1" x14ac:dyDescent="0.2">
      <c r="A19" s="17" t="s">
        <v>119</v>
      </c>
      <c r="B19" s="114"/>
      <c r="C19" s="112"/>
      <c r="D19" s="114"/>
      <c r="E19" s="112"/>
      <c r="F19" s="114"/>
      <c r="G19" s="112"/>
      <c r="H19" s="74">
        <f t="shared" ref="H19:H26" si="4">F19-D19</f>
        <v>0</v>
      </c>
      <c r="I19" s="206" t="str">
        <f t="shared" ref="I19:I26" si="5">IF(AND(G19=H19, G19&lt;&gt;""), ".....", IF(AND(F19="",G19=""),"",(H19/F19)*100))</f>
        <v/>
      </c>
      <c r="J19" s="75">
        <f t="shared" ref="J19:J24" si="6">H19-E19</f>
        <v>0</v>
      </c>
    </row>
    <row r="20" spans="1:10" ht="18" customHeight="1" x14ac:dyDescent="0.2">
      <c r="A20" s="17" t="s">
        <v>63</v>
      </c>
      <c r="B20" s="114"/>
      <c r="C20" s="112"/>
      <c r="D20" s="114"/>
      <c r="E20" s="112"/>
      <c r="F20" s="114"/>
      <c r="G20" s="112"/>
      <c r="H20" s="74">
        <f t="shared" si="4"/>
        <v>0</v>
      </c>
      <c r="I20" s="206" t="str">
        <f t="shared" si="5"/>
        <v/>
      </c>
      <c r="J20" s="75">
        <f t="shared" si="6"/>
        <v>0</v>
      </c>
    </row>
    <row r="21" spans="1:10" ht="18" customHeight="1" x14ac:dyDescent="0.2">
      <c r="A21" s="17" t="s">
        <v>120</v>
      </c>
      <c r="B21" s="114"/>
      <c r="C21" s="112"/>
      <c r="D21" s="114"/>
      <c r="E21" s="112"/>
      <c r="F21" s="114"/>
      <c r="G21" s="112"/>
      <c r="H21" s="74">
        <f t="shared" si="4"/>
        <v>0</v>
      </c>
      <c r="I21" s="206" t="str">
        <f t="shared" si="5"/>
        <v/>
      </c>
      <c r="J21" s="75">
        <f t="shared" si="6"/>
        <v>0</v>
      </c>
    </row>
    <row r="22" spans="1:10" ht="18" customHeight="1" x14ac:dyDescent="0.2">
      <c r="A22" s="17" t="s">
        <v>126</v>
      </c>
      <c r="B22" s="114"/>
      <c r="C22" s="112"/>
      <c r="D22" s="114"/>
      <c r="E22" s="112"/>
      <c r="F22" s="114"/>
      <c r="G22" s="112"/>
      <c r="H22" s="74">
        <f t="shared" si="4"/>
        <v>0</v>
      </c>
      <c r="I22" s="206" t="str">
        <f t="shared" si="5"/>
        <v/>
      </c>
      <c r="J22" s="75">
        <f t="shared" si="6"/>
        <v>0</v>
      </c>
    </row>
    <row r="23" spans="1:10" ht="18" customHeight="1" x14ac:dyDescent="0.2">
      <c r="A23" s="17" t="s">
        <v>127</v>
      </c>
      <c r="B23" s="114"/>
      <c r="C23" s="112"/>
      <c r="D23" s="114"/>
      <c r="E23" s="112"/>
      <c r="F23" s="114"/>
      <c r="G23" s="112"/>
      <c r="H23" s="74">
        <f t="shared" si="4"/>
        <v>0</v>
      </c>
      <c r="I23" s="206" t="str">
        <f t="shared" si="5"/>
        <v/>
      </c>
      <c r="J23" s="75">
        <f t="shared" si="6"/>
        <v>0</v>
      </c>
    </row>
    <row r="24" spans="1:10" ht="18" customHeight="1" x14ac:dyDescent="0.2">
      <c r="A24" s="17" t="s">
        <v>125</v>
      </c>
      <c r="B24" s="114"/>
      <c r="C24" s="112"/>
      <c r="D24" s="114"/>
      <c r="E24" s="112"/>
      <c r="F24" s="114"/>
      <c r="G24" s="112"/>
      <c r="H24" s="74">
        <f t="shared" si="4"/>
        <v>0</v>
      </c>
      <c r="I24" s="206" t="str">
        <f t="shared" si="5"/>
        <v/>
      </c>
      <c r="J24" s="75">
        <f t="shared" si="6"/>
        <v>0</v>
      </c>
    </row>
    <row r="25" spans="1:10" ht="18" customHeight="1" x14ac:dyDescent="0.2">
      <c r="A25" s="17" t="s">
        <v>172</v>
      </c>
      <c r="B25" s="114"/>
      <c r="C25" s="112"/>
      <c r="D25" s="114"/>
      <c r="E25" s="112"/>
      <c r="F25" s="114"/>
      <c r="G25" s="112"/>
      <c r="H25" s="74">
        <f t="shared" si="4"/>
        <v>0</v>
      </c>
      <c r="I25" s="206" t="str">
        <f t="shared" si="5"/>
        <v/>
      </c>
      <c r="J25" s="75"/>
    </row>
    <row r="26" spans="1:10" ht="18" customHeight="1" thickBot="1" x14ac:dyDescent="0.25">
      <c r="A26" s="17" t="s">
        <v>124</v>
      </c>
      <c r="B26" s="115"/>
      <c r="C26" s="113"/>
      <c r="D26" s="115"/>
      <c r="E26" s="113"/>
      <c r="F26" s="115"/>
      <c r="G26" s="113"/>
      <c r="H26" s="76">
        <f t="shared" si="4"/>
        <v>0</v>
      </c>
      <c r="I26" s="209" t="str">
        <f t="shared" si="5"/>
        <v/>
      </c>
      <c r="J26" s="75"/>
    </row>
    <row r="27" spans="1:10" ht="27" customHeight="1" thickBot="1" x14ac:dyDescent="0.25">
      <c r="A27" s="17" t="s">
        <v>61</v>
      </c>
      <c r="B27" s="165">
        <f t="shared" ref="B27:G27" si="7">IF(SUM(B19:B26)=B15,SUM(B19:B26),"ERROR")</f>
        <v>0</v>
      </c>
      <c r="C27" s="219">
        <f t="shared" si="7"/>
        <v>0</v>
      </c>
      <c r="D27" s="165">
        <f t="shared" si="7"/>
        <v>0</v>
      </c>
      <c r="E27" s="219">
        <f t="shared" si="7"/>
        <v>0</v>
      </c>
      <c r="F27" s="165">
        <f t="shared" si="7"/>
        <v>0</v>
      </c>
      <c r="G27" s="219">
        <f t="shared" si="7"/>
        <v>0</v>
      </c>
      <c r="H27" s="165">
        <f>F27-D27</f>
        <v>0</v>
      </c>
      <c r="I27" s="210" t="str">
        <f>IF(AND(G27=H27, G27&lt;&gt;""), ".....", IF(AND(F27="",G27=""),"",(H27/F27)*100))</f>
        <v>.....</v>
      </c>
      <c r="J27" s="75">
        <f>H27-E27</f>
        <v>0</v>
      </c>
    </row>
    <row r="28" spans="1:10" ht="29.25" customHeight="1" x14ac:dyDescent="0.25">
      <c r="A28" s="14" t="s">
        <v>64</v>
      </c>
      <c r="B28" s="74"/>
      <c r="C28" s="18"/>
      <c r="D28" s="74"/>
      <c r="E28" s="18"/>
      <c r="F28" s="74"/>
      <c r="G28" s="18"/>
      <c r="H28" s="74"/>
      <c r="I28" s="19"/>
      <c r="J28" s="75"/>
    </row>
    <row r="29" spans="1:10" ht="15.75" x14ac:dyDescent="0.25">
      <c r="A29" s="14" t="s">
        <v>65</v>
      </c>
      <c r="B29" s="74"/>
      <c r="C29" s="18"/>
      <c r="D29" s="74"/>
      <c r="E29" s="18"/>
      <c r="F29" s="74"/>
      <c r="G29" s="18"/>
      <c r="H29" s="74"/>
      <c r="I29" s="19"/>
      <c r="J29" s="75"/>
    </row>
    <row r="30" spans="1:10" ht="18" customHeight="1" x14ac:dyDescent="0.2">
      <c r="A30" s="17" t="s">
        <v>119</v>
      </c>
      <c r="B30" s="114"/>
      <c r="C30" s="112"/>
      <c r="D30" s="114"/>
      <c r="E30" s="112"/>
      <c r="F30" s="114"/>
      <c r="G30" s="112"/>
      <c r="H30" s="74">
        <f t="shared" ref="H30:H35" si="8">F30-D30</f>
        <v>0</v>
      </c>
      <c r="I30" s="211" t="str">
        <f t="shared" ref="I30:I35" si="9">IF(AND(G30=H30, G30&lt;&gt;""), ".....", IF(AND(F30="",G30=""),"",(H30/F30)*100))</f>
        <v/>
      </c>
      <c r="J30" s="75">
        <f>H30-E30</f>
        <v>0</v>
      </c>
    </row>
    <row r="31" spans="1:10" ht="18" customHeight="1" x14ac:dyDescent="0.2">
      <c r="A31" s="17" t="s">
        <v>171</v>
      </c>
      <c r="B31" s="114"/>
      <c r="C31" s="112"/>
      <c r="D31" s="114"/>
      <c r="E31" s="112"/>
      <c r="F31" s="114"/>
      <c r="G31" s="112"/>
      <c r="H31" s="74">
        <f t="shared" si="8"/>
        <v>0</v>
      </c>
      <c r="I31" s="211" t="str">
        <f t="shared" si="9"/>
        <v/>
      </c>
      <c r="J31" s="75">
        <f>H31-E31</f>
        <v>0</v>
      </c>
    </row>
    <row r="32" spans="1:10" ht="18" customHeight="1" x14ac:dyDescent="0.2">
      <c r="A32" s="17" t="s">
        <v>121</v>
      </c>
      <c r="B32" s="114"/>
      <c r="C32" s="112"/>
      <c r="D32" s="114"/>
      <c r="E32" s="112"/>
      <c r="F32" s="114"/>
      <c r="G32" s="112"/>
      <c r="H32" s="74">
        <f t="shared" si="8"/>
        <v>0</v>
      </c>
      <c r="I32" s="211" t="str">
        <f t="shared" si="9"/>
        <v/>
      </c>
      <c r="J32" s="75">
        <f>H32-E32</f>
        <v>0</v>
      </c>
    </row>
    <row r="33" spans="1:10" ht="18" customHeight="1" x14ac:dyDescent="0.2">
      <c r="A33" s="17" t="s">
        <v>122</v>
      </c>
      <c r="B33" s="114"/>
      <c r="C33" s="112"/>
      <c r="D33" s="114"/>
      <c r="E33" s="112"/>
      <c r="F33" s="114"/>
      <c r="G33" s="112"/>
      <c r="H33" s="74">
        <f t="shared" si="8"/>
        <v>0</v>
      </c>
      <c r="I33" s="211" t="str">
        <f>IF(AND(G33=H33, G33&lt;&gt;""), ".....", IF(AND(F33="",G33=""),"",(H33/F33)*100))</f>
        <v/>
      </c>
      <c r="J33" s="75">
        <f>H33-E33</f>
        <v>0</v>
      </c>
    </row>
    <row r="34" spans="1:10" ht="18" customHeight="1" x14ac:dyDescent="0.2">
      <c r="A34" s="17" t="s">
        <v>123</v>
      </c>
      <c r="B34" s="114"/>
      <c r="C34" s="112"/>
      <c r="D34" s="114"/>
      <c r="E34" s="112"/>
      <c r="F34" s="114"/>
      <c r="G34" s="112"/>
      <c r="H34" s="74">
        <f t="shared" si="8"/>
        <v>0</v>
      </c>
      <c r="I34" s="211" t="str">
        <f t="shared" si="9"/>
        <v/>
      </c>
      <c r="J34" s="75"/>
    </row>
    <row r="35" spans="1:10" ht="18" customHeight="1" thickBot="1" x14ac:dyDescent="0.25">
      <c r="A35" s="17" t="s">
        <v>124</v>
      </c>
      <c r="B35" s="115"/>
      <c r="C35" s="113"/>
      <c r="D35" s="115"/>
      <c r="E35" s="113"/>
      <c r="F35" s="115"/>
      <c r="G35" s="113"/>
      <c r="H35" s="76">
        <f t="shared" si="8"/>
        <v>0</v>
      </c>
      <c r="I35" s="209" t="str">
        <f t="shared" si="9"/>
        <v/>
      </c>
      <c r="J35" s="75"/>
    </row>
    <row r="36" spans="1:10" ht="27" customHeight="1" thickBot="1" x14ac:dyDescent="0.3">
      <c r="A36" s="17" t="s">
        <v>175</v>
      </c>
      <c r="B36" s="165">
        <f t="shared" ref="B36:G36" si="10">SUM(B30:B35)</f>
        <v>0</v>
      </c>
      <c r="C36" s="20">
        <f t="shared" si="10"/>
        <v>0</v>
      </c>
      <c r="D36" s="165">
        <f t="shared" si="10"/>
        <v>0</v>
      </c>
      <c r="E36" s="20">
        <f t="shared" si="10"/>
        <v>0</v>
      </c>
      <c r="F36" s="165">
        <f t="shared" si="10"/>
        <v>0</v>
      </c>
      <c r="G36" s="20">
        <f t="shared" si="10"/>
        <v>0</v>
      </c>
      <c r="H36" s="165">
        <f>F36-D36</f>
        <v>0</v>
      </c>
      <c r="I36" s="210" t="str">
        <f>IF(AND(G36=H36, G36&lt;&gt;""), ".....", IF(AND(F36="",G36=""),"",(H36/F36)*100))</f>
        <v>.....</v>
      </c>
      <c r="J36" s="75">
        <f>H36-E36</f>
        <v>0</v>
      </c>
    </row>
    <row r="37" spans="1:10" ht="2.25" customHeight="1" x14ac:dyDescent="0.2">
      <c r="A37" s="17"/>
      <c r="B37" s="74"/>
      <c r="C37" s="18"/>
      <c r="D37" s="74"/>
      <c r="E37" s="18"/>
      <c r="F37" s="74"/>
      <c r="G37" s="18"/>
      <c r="H37" s="74"/>
      <c r="I37" s="19"/>
    </row>
    <row r="38" spans="1:10" ht="25.5" customHeight="1" thickBot="1" x14ac:dyDescent="0.3">
      <c r="A38" s="61" t="s">
        <v>85</v>
      </c>
      <c r="B38" s="166">
        <f>B36+B27</f>
        <v>0</v>
      </c>
      <c r="C38" s="167">
        <f>SUM(C36+C27)</f>
        <v>0</v>
      </c>
      <c r="D38" s="166">
        <f>D36+D27</f>
        <v>0</v>
      </c>
      <c r="E38" s="167">
        <f>SUM(E36+E27)</f>
        <v>0</v>
      </c>
      <c r="F38" s="166">
        <f>F36+F27</f>
        <v>0</v>
      </c>
      <c r="G38" s="167">
        <f>SUM(G36+G27)</f>
        <v>0</v>
      </c>
      <c r="H38" s="166">
        <f>F38-D38</f>
        <v>0</v>
      </c>
      <c r="I38" s="212" t="str">
        <f>IF(AND(G38=H38, G38&lt;&gt;""), ".....", IF(AND(F38="",G38=""),"",(H38/F38)*100))</f>
        <v>.....</v>
      </c>
      <c r="J38" s="75">
        <f>H38-E38</f>
        <v>0</v>
      </c>
    </row>
  </sheetData>
  <mergeCells count="6">
    <mergeCell ref="B1:E1"/>
    <mergeCell ref="B2:E2"/>
    <mergeCell ref="H4:I4"/>
    <mergeCell ref="B4:C4"/>
    <mergeCell ref="D4:E4"/>
    <mergeCell ref="F4:G4"/>
  </mergeCells>
  <phoneticPr fontId="0" type="noConversion"/>
  <printOptions horizontalCentered="1"/>
  <pageMargins left="0.25" right="0.25" top="0.5" bottom="0.3" header="0.5" footer="0.31"/>
  <pageSetup paperSize="5" scale="81" orientation="landscape" r:id="rId1"/>
  <headerFooter alignWithMargins="0"/>
  <ignoredErrors>
    <ignoredError sqref="E3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E1:W60"/>
  <sheetViews>
    <sheetView showGridLines="0" showZeros="0" topLeftCell="E1" zoomScaleNormal="100" workbookViewId="0">
      <pane ySplit="5" topLeftCell="A6" activePane="bottomLeft" state="frozen"/>
      <selection activeCell="E1" sqref="E1"/>
      <selection pane="bottomLeft" activeCell="E4" sqref="E4:J5"/>
    </sheetView>
  </sheetViews>
  <sheetFormatPr defaultColWidth="9.140625" defaultRowHeight="15" x14ac:dyDescent="0.2"/>
  <cols>
    <col min="1" max="4" width="0" style="16" hidden="1" customWidth="1"/>
    <col min="5" max="5" width="9.140625" style="49"/>
    <col min="6" max="6" width="10.5703125" style="49" customWidth="1"/>
    <col min="7" max="9" width="9.140625" style="49"/>
    <col min="10" max="10" width="24.7109375" style="49" customWidth="1"/>
    <col min="11" max="12" width="9.140625" style="49"/>
    <col min="13" max="13" width="9" style="49" customWidth="1"/>
    <col min="14" max="14" width="6.85546875" style="49" customWidth="1"/>
    <col min="15" max="15" width="9.140625" style="49"/>
    <col min="16" max="16" width="9" style="49" customWidth="1"/>
    <col min="17" max="17" width="9.140625" style="49"/>
    <col min="18" max="18" width="6.42578125" style="49" customWidth="1"/>
    <col min="19" max="19" width="9" style="49" customWidth="1"/>
    <col min="20" max="21" width="9.140625" style="49"/>
    <col min="22" max="22" width="11.42578125" style="49" customWidth="1"/>
    <col min="23" max="23" width="9.140625" style="49"/>
    <col min="24" max="16384" width="9.140625" style="16"/>
  </cols>
  <sheetData>
    <row r="1" spans="5:23" ht="28.5" customHeight="1" x14ac:dyDescent="0.25">
      <c r="E1" s="330" t="s">
        <v>54</v>
      </c>
      <c r="F1" s="331"/>
      <c r="G1" s="331"/>
      <c r="H1" s="31"/>
      <c r="I1" s="31"/>
      <c r="J1" s="239" t="s">
        <v>8</v>
      </c>
      <c r="K1" s="239"/>
      <c r="L1" s="239"/>
      <c r="M1" s="239"/>
      <c r="N1" s="239"/>
      <c r="O1" s="239"/>
      <c r="P1" s="239"/>
      <c r="Q1" s="31"/>
      <c r="R1" s="31"/>
      <c r="S1" s="331" t="s">
        <v>181</v>
      </c>
      <c r="T1" s="331"/>
      <c r="U1" s="331"/>
      <c r="V1" s="331"/>
      <c r="W1" s="337"/>
    </row>
    <row r="2" spans="5:23" ht="18" customHeight="1" x14ac:dyDescent="0.25">
      <c r="E2" s="332" t="s">
        <v>182</v>
      </c>
      <c r="F2" s="333"/>
      <c r="G2" s="333"/>
      <c r="H2" s="1"/>
      <c r="I2" s="1"/>
      <c r="J2" s="241" t="s">
        <v>183</v>
      </c>
      <c r="K2" s="241"/>
      <c r="L2" s="241"/>
      <c r="M2" s="241"/>
      <c r="N2" s="241"/>
      <c r="O2" s="241"/>
      <c r="P2" s="241"/>
      <c r="Q2" s="1"/>
      <c r="R2" s="1"/>
      <c r="S2" s="333" t="s">
        <v>184</v>
      </c>
      <c r="T2" s="333"/>
      <c r="U2" s="333"/>
      <c r="V2" s="333"/>
      <c r="W2" s="338"/>
    </row>
    <row r="3" spans="5:23" ht="16.5" thickBot="1" x14ac:dyDescent="0.3">
      <c r="E3" s="279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80"/>
    </row>
    <row r="4" spans="5:23" ht="16.5" thickBot="1" x14ac:dyDescent="0.3">
      <c r="E4" s="334" t="s">
        <v>205</v>
      </c>
      <c r="F4" s="241"/>
      <c r="G4" s="241"/>
      <c r="H4" s="241"/>
      <c r="I4" s="241"/>
      <c r="J4" s="241"/>
      <c r="K4" s="335" t="s">
        <v>185</v>
      </c>
      <c r="L4" s="239"/>
      <c r="M4" s="239"/>
      <c r="N4" s="282" t="s">
        <v>186</v>
      </c>
      <c r="O4" s="283"/>
      <c r="P4" s="283"/>
      <c r="Q4" s="283"/>
      <c r="R4" s="283"/>
      <c r="S4" s="283"/>
      <c r="T4" s="335" t="s">
        <v>187</v>
      </c>
      <c r="U4" s="239"/>
      <c r="V4" s="239"/>
      <c r="W4" s="340"/>
    </row>
    <row r="5" spans="5:23" ht="16.5" thickBot="1" x14ac:dyDescent="0.3">
      <c r="E5" s="279"/>
      <c r="F5" s="246"/>
      <c r="G5" s="246"/>
      <c r="H5" s="246"/>
      <c r="I5" s="246"/>
      <c r="J5" s="246"/>
      <c r="K5" s="336" t="s">
        <v>3</v>
      </c>
      <c r="L5" s="246"/>
      <c r="M5" s="246"/>
      <c r="N5" s="336" t="s">
        <v>1</v>
      </c>
      <c r="O5" s="246"/>
      <c r="P5" s="246"/>
      <c r="Q5" s="282" t="s">
        <v>188</v>
      </c>
      <c r="R5" s="283"/>
      <c r="S5" s="283"/>
      <c r="T5" s="336"/>
      <c r="U5" s="246"/>
      <c r="V5" s="246"/>
      <c r="W5" s="280"/>
    </row>
    <row r="6" spans="5:23" x14ac:dyDescent="0.2">
      <c r="E6" s="308"/>
      <c r="F6" s="309"/>
      <c r="G6" s="309"/>
      <c r="H6" s="309"/>
      <c r="I6" s="309"/>
      <c r="J6" s="310"/>
      <c r="K6" s="317"/>
      <c r="L6" s="318"/>
      <c r="M6" s="318"/>
      <c r="N6" s="317"/>
      <c r="O6" s="318"/>
      <c r="P6" s="318"/>
      <c r="Q6" s="297"/>
      <c r="R6" s="339"/>
      <c r="S6" s="339"/>
      <c r="T6" s="297"/>
      <c r="U6" s="339"/>
      <c r="V6" s="339"/>
      <c r="W6" s="359"/>
    </row>
    <row r="7" spans="5:23" x14ac:dyDescent="0.2">
      <c r="E7" s="311"/>
      <c r="F7" s="312"/>
      <c r="G7" s="312"/>
      <c r="H7" s="312"/>
      <c r="I7" s="312"/>
      <c r="J7" s="313"/>
      <c r="K7" s="317"/>
      <c r="L7" s="318"/>
      <c r="M7" s="318"/>
      <c r="N7" s="317"/>
      <c r="O7" s="318"/>
      <c r="P7" s="318"/>
      <c r="Q7" s="360"/>
      <c r="R7" s="361"/>
      <c r="S7" s="361"/>
      <c r="T7" s="360"/>
      <c r="U7" s="361"/>
      <c r="V7" s="361"/>
      <c r="W7" s="362"/>
    </row>
    <row r="8" spans="5:23" x14ac:dyDescent="0.2">
      <c r="E8" s="311"/>
      <c r="F8" s="312"/>
      <c r="G8" s="312"/>
      <c r="H8" s="312"/>
      <c r="I8" s="312"/>
      <c r="J8" s="313"/>
      <c r="K8" s="321"/>
      <c r="L8" s="322"/>
      <c r="M8" s="322"/>
      <c r="N8" s="321"/>
      <c r="O8" s="322"/>
      <c r="P8" s="322"/>
      <c r="Q8" s="297"/>
      <c r="R8" s="339"/>
      <c r="S8" s="339"/>
      <c r="T8" s="297"/>
      <c r="U8" s="339"/>
      <c r="V8" s="339"/>
      <c r="W8" s="359"/>
    </row>
    <row r="9" spans="5:23" x14ac:dyDescent="0.2">
      <c r="E9" s="311"/>
      <c r="F9" s="312"/>
      <c r="G9" s="312"/>
      <c r="H9" s="312"/>
      <c r="I9" s="312"/>
      <c r="J9" s="313"/>
      <c r="K9" s="325"/>
      <c r="L9" s="326"/>
      <c r="M9" s="326"/>
      <c r="N9" s="325"/>
      <c r="O9" s="326"/>
      <c r="P9" s="326"/>
      <c r="Q9" s="297"/>
      <c r="R9" s="339"/>
      <c r="S9" s="339"/>
      <c r="T9" s="297"/>
      <c r="U9" s="339"/>
      <c r="V9" s="339"/>
      <c r="W9" s="359"/>
    </row>
    <row r="10" spans="5:23" x14ac:dyDescent="0.2">
      <c r="E10" s="311"/>
      <c r="F10" s="312"/>
      <c r="G10" s="312"/>
      <c r="H10" s="312"/>
      <c r="I10" s="312"/>
      <c r="J10" s="313"/>
      <c r="K10" s="325"/>
      <c r="L10" s="326"/>
      <c r="M10" s="326"/>
      <c r="N10" s="325"/>
      <c r="O10" s="326"/>
      <c r="P10" s="326"/>
      <c r="Q10" s="297"/>
      <c r="R10" s="339"/>
      <c r="S10" s="339"/>
      <c r="T10" s="297"/>
      <c r="U10" s="339"/>
      <c r="V10" s="339"/>
      <c r="W10" s="359"/>
    </row>
    <row r="11" spans="5:23" x14ac:dyDescent="0.2">
      <c r="E11" s="311"/>
      <c r="F11" s="312"/>
      <c r="G11" s="312"/>
      <c r="H11" s="312"/>
      <c r="I11" s="312"/>
      <c r="J11" s="313"/>
      <c r="K11" s="325"/>
      <c r="L11" s="326"/>
      <c r="M11" s="326"/>
      <c r="N11" s="325"/>
      <c r="O11" s="326"/>
      <c r="P11" s="326"/>
      <c r="Q11" s="297"/>
      <c r="R11" s="339"/>
      <c r="S11" s="339"/>
      <c r="T11" s="297"/>
      <c r="U11" s="339"/>
      <c r="V11" s="339"/>
      <c r="W11" s="359"/>
    </row>
    <row r="12" spans="5:23" x14ac:dyDescent="0.2">
      <c r="E12" s="311"/>
      <c r="F12" s="312"/>
      <c r="G12" s="312"/>
      <c r="H12" s="312"/>
      <c r="I12" s="312"/>
      <c r="J12" s="313"/>
      <c r="K12" s="321"/>
      <c r="L12" s="322"/>
      <c r="M12" s="322"/>
      <c r="N12" s="321"/>
      <c r="O12" s="322"/>
      <c r="P12" s="322"/>
      <c r="Q12" s="297"/>
      <c r="R12" s="339"/>
      <c r="S12" s="339"/>
      <c r="T12" s="297"/>
      <c r="U12" s="339"/>
      <c r="V12" s="339"/>
      <c r="W12" s="359"/>
    </row>
    <row r="13" spans="5:23" x14ac:dyDescent="0.2">
      <c r="E13" s="311"/>
      <c r="F13" s="312"/>
      <c r="G13" s="312"/>
      <c r="H13" s="312"/>
      <c r="I13" s="312"/>
      <c r="J13" s="313"/>
      <c r="K13" s="321"/>
      <c r="L13" s="322"/>
      <c r="M13" s="322"/>
      <c r="N13" s="321"/>
      <c r="O13" s="322"/>
      <c r="P13" s="322"/>
      <c r="Q13" s="297"/>
      <c r="R13" s="339"/>
      <c r="S13" s="339"/>
      <c r="T13" s="297"/>
      <c r="U13" s="339"/>
      <c r="V13" s="339"/>
      <c r="W13" s="359"/>
    </row>
    <row r="14" spans="5:23" x14ac:dyDescent="0.2">
      <c r="E14" s="311"/>
      <c r="F14" s="312"/>
      <c r="G14" s="312"/>
      <c r="H14" s="312"/>
      <c r="I14" s="312"/>
      <c r="J14" s="313"/>
      <c r="K14" s="321"/>
      <c r="L14" s="322"/>
      <c r="M14" s="322"/>
      <c r="N14" s="321"/>
      <c r="O14" s="322"/>
      <c r="P14" s="322"/>
      <c r="Q14" s="297"/>
      <c r="R14" s="339"/>
      <c r="S14" s="339"/>
      <c r="T14" s="297"/>
      <c r="U14" s="339"/>
      <c r="V14" s="339"/>
      <c r="W14" s="359"/>
    </row>
    <row r="15" spans="5:23" x14ac:dyDescent="0.2">
      <c r="E15" s="311"/>
      <c r="F15" s="312"/>
      <c r="G15" s="312"/>
      <c r="H15" s="312"/>
      <c r="I15" s="312"/>
      <c r="J15" s="313"/>
      <c r="K15" s="321"/>
      <c r="L15" s="322"/>
      <c r="M15" s="322"/>
      <c r="N15" s="321"/>
      <c r="O15" s="322"/>
      <c r="P15" s="322"/>
      <c r="Q15" s="297"/>
      <c r="R15" s="339"/>
      <c r="S15" s="339"/>
      <c r="T15" s="297"/>
      <c r="U15" s="339"/>
      <c r="V15" s="339"/>
      <c r="W15" s="359"/>
    </row>
    <row r="16" spans="5:23" x14ac:dyDescent="0.2">
      <c r="E16" s="311"/>
      <c r="F16" s="312"/>
      <c r="G16" s="312"/>
      <c r="H16" s="312"/>
      <c r="I16" s="312"/>
      <c r="J16" s="313"/>
      <c r="K16" s="321"/>
      <c r="L16" s="322"/>
      <c r="M16" s="322"/>
      <c r="N16" s="321"/>
      <c r="O16" s="322"/>
      <c r="P16" s="322"/>
      <c r="Q16" s="297"/>
      <c r="R16" s="339"/>
      <c r="S16" s="339"/>
      <c r="T16" s="297"/>
      <c r="U16" s="339"/>
      <c r="V16" s="339"/>
      <c r="W16" s="359"/>
    </row>
    <row r="17" spans="5:23" x14ac:dyDescent="0.2">
      <c r="E17" s="311"/>
      <c r="F17" s="312"/>
      <c r="G17" s="312"/>
      <c r="H17" s="312"/>
      <c r="I17" s="312"/>
      <c r="J17" s="313"/>
      <c r="K17" s="321"/>
      <c r="L17" s="322"/>
      <c r="M17" s="322"/>
      <c r="N17" s="321"/>
      <c r="O17" s="322"/>
      <c r="P17" s="322"/>
      <c r="Q17" s="297"/>
      <c r="R17" s="339"/>
      <c r="S17" s="339"/>
      <c r="T17" s="297"/>
      <c r="U17" s="339"/>
      <c r="V17" s="339"/>
      <c r="W17" s="359"/>
    </row>
    <row r="18" spans="5:23" x14ac:dyDescent="0.2">
      <c r="E18" s="311"/>
      <c r="F18" s="312"/>
      <c r="G18" s="312"/>
      <c r="H18" s="312"/>
      <c r="I18" s="312"/>
      <c r="J18" s="313"/>
      <c r="K18" s="321"/>
      <c r="L18" s="322"/>
      <c r="M18" s="322"/>
      <c r="N18" s="321"/>
      <c r="O18" s="322"/>
      <c r="P18" s="322"/>
      <c r="Q18" s="297"/>
      <c r="R18" s="339"/>
      <c r="S18" s="339"/>
      <c r="T18" s="297"/>
      <c r="U18" s="339"/>
      <c r="V18" s="339"/>
      <c r="W18" s="359"/>
    </row>
    <row r="19" spans="5:23" x14ac:dyDescent="0.2">
      <c r="E19" s="311"/>
      <c r="F19" s="312"/>
      <c r="G19" s="312"/>
      <c r="H19" s="312"/>
      <c r="I19" s="312"/>
      <c r="J19" s="313"/>
      <c r="K19" s="321"/>
      <c r="L19" s="322"/>
      <c r="M19" s="322"/>
      <c r="N19" s="321"/>
      <c r="O19" s="322"/>
      <c r="P19" s="322"/>
      <c r="Q19" s="297"/>
      <c r="R19" s="339"/>
      <c r="S19" s="339"/>
      <c r="T19" s="297"/>
      <c r="U19" s="339"/>
      <c r="V19" s="339"/>
      <c r="W19" s="359"/>
    </row>
    <row r="20" spans="5:23" x14ac:dyDescent="0.2">
      <c r="E20" s="311"/>
      <c r="F20" s="312"/>
      <c r="G20" s="312"/>
      <c r="H20" s="312"/>
      <c r="I20" s="312"/>
      <c r="J20" s="313"/>
      <c r="K20" s="321"/>
      <c r="L20" s="322"/>
      <c r="M20" s="322"/>
      <c r="N20" s="321"/>
      <c r="O20" s="322"/>
      <c r="P20" s="322"/>
      <c r="Q20" s="297"/>
      <c r="R20" s="339"/>
      <c r="S20" s="339"/>
      <c r="T20" s="297"/>
      <c r="U20" s="339"/>
      <c r="V20" s="339"/>
      <c r="W20" s="359"/>
    </row>
    <row r="21" spans="5:23" ht="16.5" thickBot="1" x14ac:dyDescent="0.3">
      <c r="E21" s="327"/>
      <c r="F21" s="328"/>
      <c r="G21" s="328"/>
      <c r="H21" s="328"/>
      <c r="I21" s="328"/>
      <c r="J21" s="329"/>
      <c r="K21" s="323"/>
      <c r="L21" s="324"/>
      <c r="M21" s="324"/>
      <c r="N21" s="323"/>
      <c r="O21" s="324"/>
      <c r="P21" s="324"/>
      <c r="Q21" s="344"/>
      <c r="R21" s="345"/>
      <c r="S21" s="346"/>
      <c r="T21" s="344"/>
      <c r="U21" s="345"/>
      <c r="V21" s="345"/>
      <c r="W21" s="363"/>
    </row>
    <row r="22" spans="5:23" ht="21.75" customHeight="1" thickBot="1" x14ac:dyDescent="0.3">
      <c r="E22" s="350" t="s">
        <v>189</v>
      </c>
      <c r="F22" s="351"/>
      <c r="G22" s="351"/>
      <c r="H22" s="351"/>
      <c r="I22" s="351"/>
      <c r="J22" s="352"/>
      <c r="K22" s="353">
        <f>SUM(K6:M21)</f>
        <v>0</v>
      </c>
      <c r="L22" s="354"/>
      <c r="M22" s="354"/>
      <c r="N22" s="341">
        <f>SUM(N6:P21)</f>
        <v>0</v>
      </c>
      <c r="O22" s="342"/>
      <c r="P22" s="343"/>
      <c r="Q22" s="344"/>
      <c r="R22" s="345"/>
      <c r="S22" s="345"/>
      <c r="T22" s="344"/>
      <c r="U22" s="345"/>
      <c r="V22" s="345"/>
      <c r="W22" s="363"/>
    </row>
    <row r="23" spans="5:23" ht="12.75" customHeight="1" x14ac:dyDescent="0.2">
      <c r="E23" s="355"/>
      <c r="F23" s="356"/>
      <c r="G23" s="356"/>
      <c r="H23" s="356"/>
      <c r="I23" s="356"/>
      <c r="J23" s="356"/>
      <c r="K23" s="347"/>
      <c r="L23" s="348"/>
      <c r="M23" s="349"/>
      <c r="N23" s="47"/>
      <c r="O23" s="30"/>
      <c r="P23" s="30"/>
      <c r="Q23" s="228"/>
      <c r="R23" s="229"/>
      <c r="S23" s="229"/>
      <c r="T23" s="228"/>
      <c r="U23" s="229"/>
      <c r="V23" s="229"/>
      <c r="W23" s="230"/>
    </row>
    <row r="24" spans="5:23" ht="15.75" x14ac:dyDescent="0.25">
      <c r="E24" s="357" t="s">
        <v>190</v>
      </c>
      <c r="F24" s="358"/>
      <c r="G24" s="358"/>
      <c r="H24" s="358"/>
      <c r="I24" s="358"/>
      <c r="J24" s="358"/>
      <c r="K24" s="297"/>
      <c r="L24" s="298"/>
      <c r="M24" s="299"/>
      <c r="N24" s="297"/>
      <c r="O24" s="298"/>
      <c r="P24" s="299"/>
      <c r="Q24" s="301"/>
      <c r="R24" s="302"/>
      <c r="S24" s="304"/>
      <c r="T24" s="297"/>
      <c r="U24" s="298"/>
      <c r="V24" s="298"/>
      <c r="W24" s="300"/>
    </row>
    <row r="25" spans="5:23" x14ac:dyDescent="0.2">
      <c r="E25" s="305"/>
      <c r="F25" s="306"/>
      <c r="G25" s="306"/>
      <c r="H25" s="306"/>
      <c r="I25" s="306"/>
      <c r="J25" s="307"/>
      <c r="K25" s="297"/>
      <c r="L25" s="298"/>
      <c r="M25" s="299"/>
      <c r="N25" s="297"/>
      <c r="O25" s="298"/>
      <c r="P25" s="299"/>
      <c r="Q25" s="297"/>
      <c r="R25" s="298"/>
      <c r="S25" s="299"/>
      <c r="T25" s="297"/>
      <c r="U25" s="298"/>
      <c r="V25" s="298"/>
      <c r="W25" s="300"/>
    </row>
    <row r="26" spans="5:23" x14ac:dyDescent="0.2">
      <c r="E26" s="305"/>
      <c r="F26" s="306"/>
      <c r="G26" s="306"/>
      <c r="H26" s="306"/>
      <c r="I26" s="306"/>
      <c r="J26" s="307"/>
      <c r="K26" s="297"/>
      <c r="L26" s="298"/>
      <c r="M26" s="299"/>
      <c r="N26" s="301"/>
      <c r="O26" s="302"/>
      <c r="P26" s="304"/>
      <c r="Q26" s="297"/>
      <c r="R26" s="298"/>
      <c r="S26" s="299"/>
      <c r="T26" s="297"/>
      <c r="U26" s="298"/>
      <c r="V26" s="298"/>
      <c r="W26" s="300"/>
    </row>
    <row r="27" spans="5:23" x14ac:dyDescent="0.2">
      <c r="E27" s="305"/>
      <c r="F27" s="306"/>
      <c r="G27" s="306"/>
      <c r="H27" s="306"/>
      <c r="I27" s="306"/>
      <c r="J27" s="307"/>
      <c r="K27" s="297"/>
      <c r="L27" s="319"/>
      <c r="M27" s="320"/>
      <c r="N27" s="297"/>
      <c r="O27" s="298"/>
      <c r="P27" s="299"/>
      <c r="Q27" s="297"/>
      <c r="R27" s="298"/>
      <c r="S27" s="299"/>
      <c r="T27" s="301"/>
      <c r="U27" s="302"/>
      <c r="V27" s="302"/>
      <c r="W27" s="303"/>
    </row>
    <row r="28" spans="5:23" x14ac:dyDescent="0.2">
      <c r="E28" s="305"/>
      <c r="F28" s="306"/>
      <c r="G28" s="306"/>
      <c r="H28" s="306"/>
      <c r="I28" s="306"/>
      <c r="J28" s="307"/>
      <c r="K28" s="297"/>
      <c r="L28" s="298"/>
      <c r="M28" s="299"/>
      <c r="N28" s="297"/>
      <c r="O28" s="298"/>
      <c r="P28" s="299"/>
      <c r="Q28" s="297"/>
      <c r="R28" s="298"/>
      <c r="S28" s="299"/>
      <c r="T28" s="297"/>
      <c r="U28" s="298"/>
      <c r="V28" s="298"/>
      <c r="W28" s="300"/>
    </row>
    <row r="29" spans="5:23" x14ac:dyDescent="0.2">
      <c r="E29" s="305"/>
      <c r="F29" s="306"/>
      <c r="G29" s="306"/>
      <c r="H29" s="306"/>
      <c r="I29" s="306"/>
      <c r="J29" s="307"/>
      <c r="K29" s="297"/>
      <c r="L29" s="298"/>
      <c r="M29" s="299"/>
      <c r="N29" s="297"/>
      <c r="O29" s="298"/>
      <c r="P29" s="299"/>
      <c r="Q29" s="297"/>
      <c r="R29" s="298"/>
      <c r="S29" s="299"/>
      <c r="T29" s="297"/>
      <c r="U29" s="298"/>
      <c r="V29" s="298"/>
      <c r="W29" s="300"/>
    </row>
    <row r="30" spans="5:23" x14ac:dyDescent="0.2">
      <c r="E30" s="305"/>
      <c r="F30" s="306"/>
      <c r="G30" s="306"/>
      <c r="H30" s="306"/>
      <c r="I30" s="306"/>
      <c r="J30" s="307"/>
      <c r="K30" s="297"/>
      <c r="L30" s="298"/>
      <c r="M30" s="299"/>
      <c r="N30" s="297"/>
      <c r="O30" s="298"/>
      <c r="P30" s="299"/>
      <c r="Q30" s="297"/>
      <c r="R30" s="298"/>
      <c r="S30" s="299"/>
      <c r="T30" s="297"/>
      <c r="U30" s="298"/>
      <c r="V30" s="298"/>
      <c r="W30" s="300"/>
    </row>
    <row r="31" spans="5:23" x14ac:dyDescent="0.2">
      <c r="E31" s="305"/>
      <c r="F31" s="306"/>
      <c r="G31" s="306"/>
      <c r="H31" s="306"/>
      <c r="I31" s="306"/>
      <c r="J31" s="307"/>
      <c r="K31" s="297"/>
      <c r="L31" s="298"/>
      <c r="M31" s="299"/>
      <c r="N31" s="297"/>
      <c r="O31" s="298"/>
      <c r="P31" s="299"/>
      <c r="Q31" s="297"/>
      <c r="R31" s="298"/>
      <c r="S31" s="299"/>
      <c r="T31" s="297"/>
      <c r="U31" s="298"/>
      <c r="V31" s="298"/>
      <c r="W31" s="300"/>
    </row>
    <row r="32" spans="5:23" x14ac:dyDescent="0.2">
      <c r="E32" s="305"/>
      <c r="F32" s="306"/>
      <c r="G32" s="306"/>
      <c r="H32" s="306"/>
      <c r="I32" s="306"/>
      <c r="J32" s="307"/>
      <c r="K32" s="297"/>
      <c r="L32" s="298"/>
      <c r="M32" s="299"/>
      <c r="N32" s="297"/>
      <c r="O32" s="298"/>
      <c r="P32" s="299"/>
      <c r="Q32" s="297"/>
      <c r="R32" s="298"/>
      <c r="S32" s="299"/>
      <c r="T32" s="297"/>
      <c r="U32" s="298"/>
      <c r="V32" s="298"/>
      <c r="W32" s="300"/>
    </row>
    <row r="33" spans="5:23" x14ac:dyDescent="0.2">
      <c r="E33" s="305"/>
      <c r="F33" s="306"/>
      <c r="G33" s="306"/>
      <c r="H33" s="306"/>
      <c r="I33" s="306"/>
      <c r="J33" s="307"/>
      <c r="K33" s="297"/>
      <c r="L33" s="298"/>
      <c r="M33" s="299"/>
      <c r="N33" s="297"/>
      <c r="O33" s="298"/>
      <c r="P33" s="299"/>
      <c r="Q33" s="297"/>
      <c r="R33" s="298"/>
      <c r="S33" s="299"/>
      <c r="T33" s="297"/>
      <c r="U33" s="298"/>
      <c r="V33" s="298"/>
      <c r="W33" s="300"/>
    </row>
    <row r="34" spans="5:23" x14ac:dyDescent="0.2">
      <c r="E34" s="305"/>
      <c r="F34" s="306"/>
      <c r="G34" s="306"/>
      <c r="H34" s="306"/>
      <c r="I34" s="306"/>
      <c r="J34" s="307"/>
      <c r="K34" s="297"/>
      <c r="L34" s="298"/>
      <c r="M34" s="299"/>
      <c r="N34" s="297"/>
      <c r="O34" s="298"/>
      <c r="P34" s="299"/>
      <c r="Q34" s="297"/>
      <c r="R34" s="298"/>
      <c r="S34" s="299"/>
      <c r="T34" s="297"/>
      <c r="U34" s="298"/>
      <c r="V34" s="298"/>
      <c r="W34" s="300"/>
    </row>
    <row r="35" spans="5:23" x14ac:dyDescent="0.2">
      <c r="E35" s="305"/>
      <c r="F35" s="306"/>
      <c r="G35" s="306"/>
      <c r="H35" s="306"/>
      <c r="I35" s="306"/>
      <c r="J35" s="307"/>
      <c r="K35" s="297"/>
      <c r="L35" s="298"/>
      <c r="M35" s="299"/>
      <c r="N35" s="297"/>
      <c r="O35" s="298"/>
      <c r="P35" s="299"/>
      <c r="Q35" s="297"/>
      <c r="R35" s="298"/>
      <c r="S35" s="299"/>
      <c r="T35" s="297"/>
      <c r="U35" s="298"/>
      <c r="V35" s="298"/>
      <c r="W35" s="300"/>
    </row>
    <row r="36" spans="5:23" x14ac:dyDescent="0.2">
      <c r="E36" s="305"/>
      <c r="F36" s="306"/>
      <c r="G36" s="306"/>
      <c r="H36" s="306"/>
      <c r="I36" s="306"/>
      <c r="J36" s="307"/>
      <c r="K36" s="297"/>
      <c r="L36" s="298"/>
      <c r="M36" s="299"/>
      <c r="N36" s="297"/>
      <c r="O36" s="298"/>
      <c r="P36" s="299"/>
      <c r="Q36" s="297"/>
      <c r="R36" s="298"/>
      <c r="S36" s="299"/>
      <c r="T36" s="297"/>
      <c r="U36" s="298"/>
      <c r="V36" s="298"/>
      <c r="W36" s="300"/>
    </row>
    <row r="37" spans="5:23" x14ac:dyDescent="0.2">
      <c r="E37" s="305"/>
      <c r="F37" s="306"/>
      <c r="G37" s="306"/>
      <c r="H37" s="306"/>
      <c r="I37" s="306"/>
      <c r="J37" s="307"/>
      <c r="K37" s="297"/>
      <c r="L37" s="298"/>
      <c r="M37" s="299"/>
      <c r="N37" s="297"/>
      <c r="O37" s="298"/>
      <c r="P37" s="299"/>
      <c r="Q37" s="297"/>
      <c r="R37" s="298"/>
      <c r="S37" s="299"/>
      <c r="T37" s="297"/>
      <c r="U37" s="298"/>
      <c r="V37" s="298"/>
      <c r="W37" s="300"/>
    </row>
    <row r="38" spans="5:23" x14ac:dyDescent="0.2">
      <c r="E38" s="305"/>
      <c r="F38" s="306"/>
      <c r="G38" s="306"/>
      <c r="H38" s="306"/>
      <c r="I38" s="306"/>
      <c r="J38" s="307"/>
      <c r="K38" s="297"/>
      <c r="L38" s="298"/>
      <c r="M38" s="299"/>
      <c r="N38" s="297"/>
      <c r="O38" s="298"/>
      <c r="P38" s="299"/>
      <c r="Q38" s="297"/>
      <c r="R38" s="298"/>
      <c r="S38" s="299"/>
      <c r="T38" s="297"/>
      <c r="U38" s="298"/>
      <c r="V38" s="298"/>
      <c r="W38" s="300"/>
    </row>
    <row r="39" spans="5:23" x14ac:dyDescent="0.2">
      <c r="E39" s="305"/>
      <c r="F39" s="306"/>
      <c r="G39" s="306"/>
      <c r="H39" s="306"/>
      <c r="I39" s="306"/>
      <c r="J39" s="307"/>
      <c r="K39" s="297"/>
      <c r="L39" s="298"/>
      <c r="M39" s="299"/>
      <c r="N39" s="297"/>
      <c r="O39" s="298"/>
      <c r="P39" s="299"/>
      <c r="Q39" s="297"/>
      <c r="R39" s="298"/>
      <c r="S39" s="299"/>
      <c r="T39" s="297"/>
      <c r="U39" s="298"/>
      <c r="V39" s="298"/>
      <c r="W39" s="300"/>
    </row>
    <row r="40" spans="5:23" ht="15.75" thickBot="1" x14ac:dyDescent="0.25">
      <c r="E40" s="314"/>
      <c r="F40" s="315"/>
      <c r="G40" s="315"/>
      <c r="H40" s="315"/>
      <c r="I40" s="315"/>
      <c r="J40" s="316"/>
      <c r="K40" s="234"/>
      <c r="L40" s="235"/>
      <c r="M40" s="235"/>
      <c r="N40" s="234"/>
      <c r="O40" s="235"/>
      <c r="P40" s="235"/>
      <c r="Q40" s="231"/>
      <c r="R40" s="232"/>
      <c r="S40" s="232"/>
      <c r="T40" s="231"/>
      <c r="U40" s="232"/>
      <c r="V40" s="232"/>
      <c r="W40" s="233"/>
    </row>
    <row r="41" spans="5:23" x14ac:dyDescent="0.2"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5:23" x14ac:dyDescent="0.2"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</row>
    <row r="43" spans="5:23" x14ac:dyDescent="0.2"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5:23" x14ac:dyDescent="0.2"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</row>
    <row r="45" spans="5:23" x14ac:dyDescent="0.2"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5:23" x14ac:dyDescent="0.2"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5:23" x14ac:dyDescent="0.2"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5:23" x14ac:dyDescent="0.2"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</row>
    <row r="49" spans="5:23" x14ac:dyDescent="0.2"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5:23" x14ac:dyDescent="0.2"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5:23" x14ac:dyDescent="0.2"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5:23" x14ac:dyDescent="0.2"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5:23" x14ac:dyDescent="0.2"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</row>
    <row r="54" spans="5:23" x14ac:dyDescent="0.2"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5:23" x14ac:dyDescent="0.2"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5:23" x14ac:dyDescent="0.2"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5:23" x14ac:dyDescent="0.2"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</row>
    <row r="58" spans="5:23" x14ac:dyDescent="0.2"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5:23" x14ac:dyDescent="0.2"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</row>
    <row r="60" spans="5:23" x14ac:dyDescent="0.2"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</row>
  </sheetData>
  <mergeCells count="182">
    <mergeCell ref="Q14:S14"/>
    <mergeCell ref="Q15:S15"/>
    <mergeCell ref="T22:W22"/>
    <mergeCell ref="T15:W15"/>
    <mergeCell ref="T16:W16"/>
    <mergeCell ref="T17:W17"/>
    <mergeCell ref="T18:W18"/>
    <mergeCell ref="T19:W19"/>
    <mergeCell ref="T20:W20"/>
    <mergeCell ref="T21:W21"/>
    <mergeCell ref="Q18:S18"/>
    <mergeCell ref="Q22:S22"/>
    <mergeCell ref="K23:M23"/>
    <mergeCell ref="E22:J22"/>
    <mergeCell ref="E26:J26"/>
    <mergeCell ref="K22:M22"/>
    <mergeCell ref="E23:J23"/>
    <mergeCell ref="E24:J24"/>
    <mergeCell ref="E25:J25"/>
    <mergeCell ref="T6:W6"/>
    <mergeCell ref="T7:W7"/>
    <mergeCell ref="T8:W8"/>
    <mergeCell ref="T9:W9"/>
    <mergeCell ref="Q19:S19"/>
    <mergeCell ref="T10:W10"/>
    <mergeCell ref="T11:W11"/>
    <mergeCell ref="T12:W12"/>
    <mergeCell ref="T13:W13"/>
    <mergeCell ref="T14:W14"/>
    <mergeCell ref="Q8:S8"/>
    <mergeCell ref="Q9:S9"/>
    <mergeCell ref="Q16:S16"/>
    <mergeCell ref="Q7:S7"/>
    <mergeCell ref="Q17:S17"/>
    <mergeCell ref="Q10:S10"/>
    <mergeCell ref="Q11:S11"/>
    <mergeCell ref="N7:P7"/>
    <mergeCell ref="Q6:S6"/>
    <mergeCell ref="T4:W5"/>
    <mergeCell ref="N18:P18"/>
    <mergeCell ref="N19:P19"/>
    <mergeCell ref="N20:P20"/>
    <mergeCell ref="N21:P21"/>
    <mergeCell ref="N28:P28"/>
    <mergeCell ref="N29:P29"/>
    <mergeCell ref="N22:P22"/>
    <mergeCell ref="N12:P12"/>
    <mergeCell ref="N13:P13"/>
    <mergeCell ref="N14:P14"/>
    <mergeCell ref="N15:P15"/>
    <mergeCell ref="N16:P16"/>
    <mergeCell ref="N17:P17"/>
    <mergeCell ref="N24:P24"/>
    <mergeCell ref="N25:P25"/>
    <mergeCell ref="N26:P26"/>
    <mergeCell ref="N27:P27"/>
    <mergeCell ref="Q12:S12"/>
    <mergeCell ref="Q13:S13"/>
    <mergeCell ref="Q20:S20"/>
    <mergeCell ref="Q21:S21"/>
    <mergeCell ref="E1:G1"/>
    <mergeCell ref="E2:G2"/>
    <mergeCell ref="N8:P8"/>
    <mergeCell ref="N9:P9"/>
    <mergeCell ref="N10:P10"/>
    <mergeCell ref="N11:P11"/>
    <mergeCell ref="E4:J5"/>
    <mergeCell ref="K4:M4"/>
    <mergeCell ref="E3:W3"/>
    <mergeCell ref="K5:M5"/>
    <mergeCell ref="K8:M8"/>
    <mergeCell ref="K9:M9"/>
    <mergeCell ref="K10:M10"/>
    <mergeCell ref="E10:J10"/>
    <mergeCell ref="E9:J9"/>
    <mergeCell ref="E8:J8"/>
    <mergeCell ref="N5:P5"/>
    <mergeCell ref="Q5:S5"/>
    <mergeCell ref="N4:S4"/>
    <mergeCell ref="S1:W1"/>
    <mergeCell ref="S2:W2"/>
    <mergeCell ref="J1:P1"/>
    <mergeCell ref="J2:P2"/>
    <mergeCell ref="N6:P6"/>
    <mergeCell ref="K6:M6"/>
    <mergeCell ref="K7:M7"/>
    <mergeCell ref="E7:J7"/>
    <mergeCell ref="E37:J37"/>
    <mergeCell ref="E38:J38"/>
    <mergeCell ref="K24:M24"/>
    <mergeCell ref="K25:M25"/>
    <mergeCell ref="K26:M26"/>
    <mergeCell ref="K27:M27"/>
    <mergeCell ref="K28:M28"/>
    <mergeCell ref="K29:M29"/>
    <mergeCell ref="K30:M30"/>
    <mergeCell ref="K16:M16"/>
    <mergeCell ref="K17:M17"/>
    <mergeCell ref="K18:M18"/>
    <mergeCell ref="K19:M19"/>
    <mergeCell ref="K20:M20"/>
    <mergeCell ref="K21:M21"/>
    <mergeCell ref="K14:M14"/>
    <mergeCell ref="K15:M15"/>
    <mergeCell ref="K11:M11"/>
    <mergeCell ref="K12:M12"/>
    <mergeCell ref="K13:M13"/>
    <mergeCell ref="E21:J21"/>
    <mergeCell ref="E39:J39"/>
    <mergeCell ref="E6:J6"/>
    <mergeCell ref="E20:J20"/>
    <mergeCell ref="E19:J19"/>
    <mergeCell ref="E18:J18"/>
    <mergeCell ref="E17:J17"/>
    <mergeCell ref="E16:J16"/>
    <mergeCell ref="E15:J15"/>
    <mergeCell ref="E40:J40"/>
    <mergeCell ref="E28:J28"/>
    <mergeCell ref="E29:J29"/>
    <mergeCell ref="E30:J30"/>
    <mergeCell ref="E31:J31"/>
    <mergeCell ref="E32:J32"/>
    <mergeCell ref="E33:J33"/>
    <mergeCell ref="E34:J34"/>
    <mergeCell ref="E35:J35"/>
    <mergeCell ref="E36:J36"/>
    <mergeCell ref="E14:J14"/>
    <mergeCell ref="E13:J13"/>
    <mergeCell ref="E12:J12"/>
    <mergeCell ref="E11:J11"/>
    <mergeCell ref="E27:J27"/>
    <mergeCell ref="N36:P36"/>
    <mergeCell ref="N37:P37"/>
    <mergeCell ref="N38:P38"/>
    <mergeCell ref="N31:P31"/>
    <mergeCell ref="N32:P32"/>
    <mergeCell ref="N33:P33"/>
    <mergeCell ref="N34:P34"/>
    <mergeCell ref="N39:P39"/>
    <mergeCell ref="Q24:S24"/>
    <mergeCell ref="N30:P30"/>
    <mergeCell ref="T24:W24"/>
    <mergeCell ref="T25:W25"/>
    <mergeCell ref="T26:W26"/>
    <mergeCell ref="T27:W27"/>
    <mergeCell ref="T28:W28"/>
    <mergeCell ref="T29:W29"/>
    <mergeCell ref="T30:W30"/>
    <mergeCell ref="N35:P35"/>
    <mergeCell ref="T31:W31"/>
    <mergeCell ref="T38:W38"/>
    <mergeCell ref="T39:W39"/>
    <mergeCell ref="T32:W32"/>
    <mergeCell ref="T33:W33"/>
    <mergeCell ref="T34:W34"/>
    <mergeCell ref="T35:W35"/>
    <mergeCell ref="Q25:S25"/>
    <mergeCell ref="Q26:S26"/>
    <mergeCell ref="Q27:S27"/>
    <mergeCell ref="Q28:S28"/>
    <mergeCell ref="T36:W36"/>
    <mergeCell ref="T37:W37"/>
    <mergeCell ref="Q33:S33"/>
    <mergeCell ref="Q34:S34"/>
    <mergeCell ref="Q35:S35"/>
    <mergeCell ref="Q36:S36"/>
    <mergeCell ref="Q29:S29"/>
    <mergeCell ref="Q30:S30"/>
    <mergeCell ref="Q31:S31"/>
    <mergeCell ref="Q32:S32"/>
    <mergeCell ref="Q37:S37"/>
    <mergeCell ref="Q38:S38"/>
    <mergeCell ref="Q39:S39"/>
    <mergeCell ref="K39:M39"/>
    <mergeCell ref="K35:M35"/>
    <mergeCell ref="K37:M37"/>
    <mergeCell ref="K38:M38"/>
    <mergeCell ref="K31:M31"/>
    <mergeCell ref="K32:M32"/>
    <mergeCell ref="K33:M33"/>
    <mergeCell ref="K34:M34"/>
    <mergeCell ref="K36:M36"/>
  </mergeCells>
  <phoneticPr fontId="0" type="noConversion"/>
  <printOptions horizontalCentered="1" verticalCentered="1"/>
  <pageMargins left="0.25" right="0.25" top="0.48" bottom="0.5" header="0.57999999999999996" footer="0.5"/>
  <pageSetup paperSize="5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PSE Form 14</vt:lpstr>
      <vt:lpstr>PSE Form 14A Page1 &amp; 2</vt:lpstr>
      <vt:lpstr>PSE Form 14A Page3</vt:lpstr>
      <vt:lpstr>PSE Form 14B Page1 &amp; 2</vt:lpstr>
      <vt:lpstr>PSE Form 14B Page3</vt:lpstr>
      <vt:lpstr>PSE Form 17</vt:lpstr>
      <vt:lpstr>PSE Form 18</vt:lpstr>
      <vt:lpstr>'PSE Form 14'!Print_Area</vt:lpstr>
      <vt:lpstr>'PSE Form 14A Page1 &amp; 2'!Print_Area</vt:lpstr>
      <vt:lpstr>'PSE Form 14A Page3'!Print_Area</vt:lpstr>
      <vt:lpstr>'PSE Form 14B Page1 &amp; 2'!Print_Area</vt:lpstr>
      <vt:lpstr>'PSE Form 17'!Print_Area</vt:lpstr>
      <vt:lpstr>'PSE Form 18'!Print_Area</vt:lpstr>
    </vt:vector>
  </TitlesOfParts>
  <Company>Executive Budget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Taylor</dc:creator>
  <cp:lastModifiedBy>Grimes, JD</cp:lastModifiedBy>
  <cp:lastPrinted>2020-08-31T21:16:50Z</cp:lastPrinted>
  <dcterms:created xsi:type="dcterms:W3CDTF">2001-07-11T18:23:52Z</dcterms:created>
  <dcterms:modified xsi:type="dcterms:W3CDTF">2024-09-18T20:31:05Z</dcterms:modified>
</cp:coreProperties>
</file>